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_RADNI\Nabava\Održavanje zgrade_troškovnik\"/>
    </mc:Choice>
  </mc:AlternateContent>
  <bookViews>
    <workbookView xWindow="0" yWindow="0" windowWidth="28800" windowHeight="11850"/>
  </bookViews>
  <sheets>
    <sheet name="naslovnica" sheetId="2" r:id="rId1"/>
    <sheet name="opći uvjeti" sheetId="3" r:id="rId2"/>
    <sheet name="Građevinski" sheetId="1" r:id="rId3"/>
    <sheet name="Rekapitulacija" sheetId="6" r:id="rId4"/>
  </sheets>
  <definedNames>
    <definedName name="kom" localSheetId="3">Rekapitulacija!#REF!</definedName>
    <definedName name="kom">Građevinski!#REF!</definedName>
    <definedName name="_xlnm.Print_Titles" localSheetId="2">Građevinski!$1:$1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41" i="1" l="1"/>
  <c r="F32" i="1" l="1"/>
  <c r="F33" i="1"/>
  <c r="F23" i="1" l="1"/>
  <c r="F24" i="1"/>
  <c r="F29" i="1" l="1"/>
  <c r="F31" i="1" l="1"/>
  <c r="F21" i="1"/>
  <c r="F55" i="1" l="1"/>
  <c r="F54" i="1"/>
  <c r="F40" i="1"/>
  <c r="F42" i="1"/>
  <c r="F43" i="1"/>
  <c r="F44" i="1"/>
  <c r="F45" i="1"/>
  <c r="F46" i="1"/>
  <c r="F26" i="1"/>
  <c r="F27" i="1"/>
  <c r="F28" i="1"/>
  <c r="F30" i="1"/>
  <c r="F5" i="1"/>
  <c r="F6" i="1"/>
  <c r="F7" i="1"/>
  <c r="F8" i="1"/>
  <c r="F9" i="1"/>
  <c r="F10" i="1"/>
  <c r="F11" i="1"/>
  <c r="F12" i="1"/>
  <c r="F13" i="1"/>
  <c r="F14" i="1"/>
  <c r="F35" i="1" l="1"/>
  <c r="F7" i="6" s="1"/>
  <c r="F48" i="1"/>
  <c r="F8" i="6" s="1"/>
  <c r="F16" i="1"/>
  <c r="F6" i="6" s="1"/>
  <c r="F58" i="1"/>
  <c r="F9" i="6" s="1"/>
  <c r="F11" i="6" l="1"/>
  <c r="F12" i="6" s="1"/>
  <c r="F13" i="6" l="1"/>
</calcChain>
</file>

<file path=xl/sharedStrings.xml><?xml version="1.0" encoding="utf-8"?>
<sst xmlns="http://schemas.openxmlformats.org/spreadsheetml/2006/main" count="136" uniqueCount="84">
  <si>
    <t>Red. broj</t>
  </si>
  <si>
    <t>Opis stavke</t>
  </si>
  <si>
    <t>Jed. mjere</t>
  </si>
  <si>
    <t>Količina</t>
  </si>
  <si>
    <t>Jedinična cijena</t>
  </si>
  <si>
    <t>Ukupna  cijena</t>
  </si>
  <si>
    <t>I</t>
  </si>
  <si>
    <t>RUŠENJA I DEMONTAŽE</t>
  </si>
  <si>
    <t>Rušenje zidova, dimnjaka i stupova od 25 cm i više od opeke u produžnom mortu.</t>
  </si>
  <si>
    <t>kom</t>
  </si>
  <si>
    <t>Demontaža pregradnih zidova od gips kartonskih ploča debljine do 15,0 cm.</t>
  </si>
  <si>
    <t>Demontaža stropa do visine 4,0 m od  gips kartonskih ploča postavljenih na podkonstrukciju.</t>
  </si>
  <si>
    <t>Skidanje starog parketa sa vađenjem čavala.</t>
  </si>
  <si>
    <t>Demontaža podkonstrukcije parketa od daščane oplate ili ploča prešane iverice i rastera od drvenih gredica .</t>
  </si>
  <si>
    <t>Prosječna cijena sata rada radnika na radovima rušenja i demontažama.Odnosi se na radove koji nisu obuhvaćeni troškovnikom a mogu se pojaviti tijekom izvođenja.</t>
  </si>
  <si>
    <t>sat</t>
  </si>
  <si>
    <t>Zaštita radnog prostora  tvrdom pvc folijom .</t>
  </si>
  <si>
    <t xml:space="preserve">Utovar i odvoz cjelokupnog građevinskog otpada i demontiranih elemenata po opisanim stavkama , odvoz na deponij komunalnog otpada. </t>
  </si>
  <si>
    <t>m³</t>
  </si>
  <si>
    <t>RUŠENJE I DEMONTAŽE UKUPNO  kn</t>
  </si>
  <si>
    <t>II</t>
  </si>
  <si>
    <t>h</t>
  </si>
  <si>
    <t>III</t>
  </si>
  <si>
    <t>Izrada  poda od prešanih ploča do 18 mm debljine na pripravljenu podlogu, raster od štafli 5x8 cm na razmaku od maksimalno 50, 0 cm. Obračun obuhvaća materijal, potrebna sredstva i rad.</t>
  </si>
  <si>
    <t>IV</t>
  </si>
  <si>
    <t>PODOPOLAGAČKI RADOVI</t>
  </si>
  <si>
    <t>1.</t>
  </si>
  <si>
    <t>2.</t>
  </si>
  <si>
    <t>3.</t>
  </si>
  <si>
    <t>4.</t>
  </si>
  <si>
    <t>5.</t>
  </si>
  <si>
    <t>6.</t>
  </si>
  <si>
    <t>7.</t>
  </si>
  <si>
    <t>Dobava i ugradnja rubnih  ukrasnih profiliranih  lajsni vis. 6 - 8 cm od tvrdog drveta i natur obrade.</t>
  </si>
  <si>
    <t>8.</t>
  </si>
  <si>
    <t>Dobava i ugradnja rubnih  ukrasnih profiliranih  lajsni vis. 6 - 8 cm od mekog drveta ili sl. i natur obrade.</t>
  </si>
  <si>
    <t>9.</t>
  </si>
  <si>
    <t>10.</t>
  </si>
  <si>
    <t>Dobava i postavljanje termo izolacije debljine 5 cm od stirodura ili sl. pri podopolagačkim radovima.</t>
  </si>
  <si>
    <t>11.</t>
  </si>
  <si>
    <t>PODOPOLAGAČKI RADOVI  UKUPNO kn</t>
  </si>
  <si>
    <t>RAD PO UTROŠENOM VREMENU</t>
  </si>
  <si>
    <t>Rad RADNIM DANOM (od 6.00-18.00 sati) na obavljanju poslova koji nisu sadržani u stavkama tendera. Po ovoj cijeni obračunavati će se samo sati rada, dok će se ugrađeni materijal obračunavati po računu dobavljača.</t>
  </si>
  <si>
    <t>RAD PO UTROŠENOM VREMENU    UKUPNO kn</t>
  </si>
  <si>
    <t>REKAPITULACIJA</t>
  </si>
  <si>
    <t>VRSTA USLUGE</t>
  </si>
  <si>
    <t>SVEUKUPNO :</t>
  </si>
  <si>
    <t>TROŠKOVNIK</t>
  </si>
  <si>
    <t>građevinsko - obrtničkih radova na održavanju objekata HGK</t>
  </si>
  <si>
    <t>m²</t>
  </si>
  <si>
    <t>Probijanje otvora vel. do 0,25 m² u zidu od opeke debljine 10 cm opeke.</t>
  </si>
  <si>
    <t>m´</t>
  </si>
  <si>
    <t xml:space="preserve">Skidanje naslaga stare boje sa zidova i stropova. </t>
  </si>
  <si>
    <t xml:space="preserve">Nabava , dobava materijala i dvokratno gletanje zidova i stropova materijalom koji mora odgovarati važećim tehničkim normama i propisima. </t>
  </si>
  <si>
    <t>Nabava , dobava materijala, izoliranje vodenih mrlja na zidovima i stropovima.Sve površine koje se izoliraju moraju se prije izvođenja označiti i  evidentirati .</t>
  </si>
  <si>
    <t xml:space="preserve">Nabava , dobava materijala i dvokratno bojanje zidova i stropova disperzivnom bijelom bojom sa svim potrebnim predradnjama (impregnacija ) i sl. u prostorima koji nisu zakrčeni namještajem i opremom.  </t>
  </si>
  <si>
    <t xml:space="preserve">Nabava , dobava materijala i dvokratno bojanje zidova i stropova disperzivnom bijelom bojom sa svim potrebnim predradnjama (impregnacija ) i sl.U cijenu uzeti u obzir zakrčenost prostora po tehničkim normama za soboslikarske radove.Naknadni dodaci se neće uzeti u obzir kod obračuna.   </t>
  </si>
  <si>
    <t xml:space="preserve">RUŠENJA I DEMONTAŽE </t>
  </si>
  <si>
    <t>Nabava, dobava i ugradnja OSB PLOČA debljine 12 mm na izravnanju poda .</t>
  </si>
  <si>
    <t>Razni popravci na postojećem parketu, izrezivanja, zatvaranja šliceva od instalacija i sl. Obračun po radnom satu parketara sa dolaskom i matarijalom.</t>
  </si>
  <si>
    <t>Nabava, dobava materijala i dvokratno ličenje zidova i stropova " LATEX" bojom u tonu po izboru investitora sa popravkom manjih oštećenja i impregnacijom površine. U cijenu uzeti u obzir zakrčenost prostora po tehničkim normama . Naknadni dodaci se neće uzeti u obzir kod obračuna radova.</t>
  </si>
  <si>
    <t>Brušenje postojećeg parketa, kitanje i lakiranje u tri premaza.</t>
  </si>
  <si>
    <t>Rad radnim danom od 18.00 do 6.00 sati, te vikendom i blagdanima, na obavljanju poslova koji nisu sadržani u stavkama tendera. Po ovoj cijeni obračunavati će se samo sati rada, dok će se ugrađeni materijal obračunavati po računu dobavljača.</t>
  </si>
  <si>
    <t>1.1.</t>
  </si>
  <si>
    <t>Brušenje postojećeg parketa, kitanje, bajcanje i lakiranje u tri premaza.</t>
  </si>
  <si>
    <t>Rušenje pregradnih zidanih zidova obostarno ožbukanih debljine 15 cm od opeke.</t>
  </si>
  <si>
    <t>Izravnanje podova suhom glazurom ( granule ) do 5 cm debljine prije ugradnje knauf podnih ploča ili OSB  PLOČA.</t>
  </si>
  <si>
    <t>Premještanje i iznošenje namještaja iz prostora u kojem se izvode podopolagački radovi . Obračun po radnom satu NKV djelatnika.</t>
  </si>
  <si>
    <t>Sanacija pukotina na zidu ; gletanje u tri sloja sa pojačanjem staklenom mrežicom.</t>
  </si>
  <si>
    <t>3.1.</t>
  </si>
  <si>
    <t>Nabava, dobava i ugradnja OSB PLOČA debljine 18 mm na izravnanju poda .</t>
  </si>
  <si>
    <t>OPĆI UVJETI UZ TROŠKOVNIK</t>
  </si>
  <si>
    <t>Cijene upisane u ovaj troškovnik sadrže svu odštetu za pojedine radove i dobave u odnosnim stavkama troškovnika i to u potpuno dogotovljenom stanju, tj. sav rad, naknadu za alat, materijal, sve pripreme, sporedne i završne radove, horizontalne i vertikalne prijenose i prijevoze, postavu i skidanje potrebnih skela i razupora, sve sigurnosne mjere po odredbama HTZ mjera i slično.
Pod unesenim cijenama podrazumijeva se također i sva zakonska davanja, kao i pomoć kod izvedbe obrtničkih radova (zaštita obrtničkih proizvoda: stolarije, bravarije, limarije, restauratorskih elemenata i slično), sva potrebna ispitivanja građevinskog i drugih ugrađenih materijala zbog podizanja kvalitete i čvrstoće pojedinih proizvoda.
Sav materijal koji se upotrebljava mora odgovarati postojećim tehničkim propisima i normama. Ukoliko se upotrebljava materijal za koji ne postoji odgovarajući standard, njegovu kvalitetu treba dokazati odgovarajućim atestima.
Davanjem ponude izvoditelj se obvezuje da će pravovremeno nabaviti  sav materijal opisan u pojedinim stavkama troškovnika. U slučaju nemogućnosti nabave opisanog materijala tijekom izvođenja radova, za svaku će se izmjenu prikupiti ponude i u prisutnosti naručitelja i nadzornog inženjera odabrati najpovoljnija.
Izvoditelj radova treba uz ponudu priložiti jedinične cijene za materijale i radnu snagu, te “faktor„ poduzeća, koji će se odnositi na izgradnju ove građevine. 
Ukoliko opis pojedine stavke dovodi izvoditelja u nedoumicu o načinu izvedbe ili kalkulacije cijena, treba pravovremeno tražiti objašnjenje od naručitelja i projektanta.  Ako tijekom gradnje dođe do promjena, treba prije početka rada tražiti suglasnost nadzornog inženjera.</t>
  </si>
  <si>
    <r>
      <t>m</t>
    </r>
    <r>
      <rPr>
        <sz val="14"/>
        <rFont val="Arial"/>
        <family val="2"/>
        <charset val="238"/>
      </rPr>
      <t>²</t>
    </r>
  </si>
  <si>
    <t>SOBOSLIKARSKI I SUHOMONTAŽERSKI RADOVI</t>
  </si>
  <si>
    <t>Napomena: U cijenu sata rada treba biti uključen rad na organizaciji posla, kontroli izvedenih radova, nabavke materijala i svi troškovi prijevoza na na izvođenje radova.</t>
  </si>
  <si>
    <t>Ukupno:</t>
  </si>
  <si>
    <t>PDV:</t>
  </si>
  <si>
    <t>Nabava, dobava i ugradnja gotovog troslojnog hrastovog parketa I KLASE debljine 14 mm , način spajanja "klik".</t>
  </si>
  <si>
    <t>Napomena: Radovi se obavljaju po potrebi i  van radnog vremena i vikendom. U cijenu uračunati sve horizontalne i vertikalne transporte.</t>
  </si>
  <si>
    <t>Napomena:Radovi se obavljaju po potrebi i  van radnog vremena i vikendom.</t>
  </si>
  <si>
    <t>Napomena:Radovi se obavljaju po potrebi van radnog vremena i vikendom.</t>
  </si>
  <si>
    <t>SOBOSLIKARSKI  RADOVI UKUPNO kn</t>
  </si>
  <si>
    <t>VII SOBOSLIKARSKI RADOVI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</si>
</sst>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9" x14ac:knownFonts="1">
    <font>
      <sz val="10"/>
      <name val="Verdana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Verdana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Verdana"/>
      <family val="2"/>
      <charset val="238"/>
    </font>
    <font>
      <sz val="14"/>
      <name val="Arial"/>
      <family val="2"/>
    </font>
    <font>
      <sz val="14"/>
      <name val="Arial"/>
      <family val="2"/>
      <charset val="238"/>
    </font>
    <font>
      <b/>
      <sz val="18"/>
      <name val="Arial"/>
      <family val="2"/>
    </font>
    <font>
      <sz val="18"/>
      <name val="Verdana"/>
      <family val="2"/>
      <charset val="238"/>
    </font>
    <font>
      <sz val="18"/>
      <name val="Arial"/>
      <family val="2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4" fontId="9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2" fillId="0" borderId="0" xfId="1"/>
    <xf numFmtId="0" fontId="5" fillId="0" borderId="0" xfId="1" applyFont="1"/>
    <xf numFmtId="0" fontId="0" fillId="0" borderId="0" xfId="0" applyBorder="1" applyAlignment="1">
      <alignment vertical="center"/>
    </xf>
    <xf numFmtId="0" fontId="1" fillId="0" borderId="0" xfId="1" applyFont="1"/>
    <xf numFmtId="0" fontId="10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/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44" fontId="13" fillId="0" borderId="4" xfId="0" applyNumberFormat="1" applyFont="1" applyBorder="1" applyAlignment="1" applyProtection="1">
      <alignment horizontal="center" vertical="center"/>
      <protection locked="0"/>
    </xf>
    <xf numFmtId="44" fontId="13" fillId="0" borderId="5" xfId="0" applyNumberFormat="1" applyFont="1" applyBorder="1" applyAlignment="1" applyProtection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44" fontId="13" fillId="0" borderId="25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44" fontId="13" fillId="0" borderId="25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44" fontId="17" fillId="0" borderId="21" xfId="3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44" fontId="18" fillId="0" borderId="1" xfId="3" applyNumberFormat="1" applyFont="1" applyBorder="1" applyAlignment="1">
      <alignment horizontal="right" vertical="center"/>
    </xf>
    <xf numFmtId="0" fontId="12" fillId="0" borderId="31" xfId="0" applyFont="1" applyBorder="1" applyAlignment="1">
      <alignment vertical="center"/>
    </xf>
    <xf numFmtId="44" fontId="11" fillId="0" borderId="20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4" fontId="13" fillId="0" borderId="4" xfId="3" applyFont="1" applyBorder="1" applyAlignment="1" applyProtection="1">
      <alignment vertical="center"/>
      <protection locked="0"/>
    </xf>
    <xf numFmtId="44" fontId="13" fillId="0" borderId="5" xfId="3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0" fontId="13" fillId="0" borderId="4" xfId="3" applyNumberFormat="1" applyFont="1" applyBorder="1" applyAlignment="1" applyProtection="1">
      <alignment vertical="center"/>
    </xf>
    <xf numFmtId="0" fontId="13" fillId="0" borderId="5" xfId="3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" fontId="15" fillId="0" borderId="22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44" fontId="17" fillId="0" borderId="22" xfId="3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44" fontId="17" fillId="0" borderId="0" xfId="3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4" fontId="13" fillId="0" borderId="7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horizontal="right" vertical="center"/>
    </xf>
    <xf numFmtId="44" fontId="13" fillId="0" borderId="8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8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3" fillId="0" borderId="0" xfId="2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2" fontId="13" fillId="0" borderId="7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4" fontId="13" fillId="0" borderId="7" xfId="0" applyNumberFormat="1" applyFont="1" applyBorder="1" applyAlignment="1" applyProtection="1">
      <alignment horizontal="center" vertical="center"/>
      <protection locked="0"/>
    </xf>
    <xf numFmtId="44" fontId="13" fillId="0" borderId="10" xfId="0" applyNumberFormat="1" applyFont="1" applyBorder="1" applyAlignment="1" applyProtection="1">
      <alignment horizontal="center" vertical="center"/>
      <protection locked="0"/>
    </xf>
    <xf numFmtId="44" fontId="13" fillId="0" borderId="8" xfId="0" applyNumberFormat="1" applyFont="1" applyBorder="1" applyAlignment="1">
      <alignment horizontal="center" vertical="center"/>
    </xf>
    <xf numFmtId="44" fontId="13" fillId="0" borderId="1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/>
    <cellStyle name="Normal 5" xfId="2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H46"/>
  <sheetViews>
    <sheetView tabSelected="1" zoomScaleNormal="100" zoomScaleSheetLayoutView="85" workbookViewId="0">
      <selection activeCell="C34" sqref="C34"/>
    </sheetView>
  </sheetViews>
  <sheetFormatPr defaultColWidth="9" defaultRowHeight="14.25" x14ac:dyDescent="0.2"/>
  <cols>
    <col min="1" max="5" width="9" style="3"/>
    <col min="6" max="8" width="9" style="3" customWidth="1"/>
    <col min="9" max="16384" width="9" style="3"/>
  </cols>
  <sheetData>
    <row r="23" spans="1:8" ht="14.25" customHeight="1" x14ac:dyDescent="0.2">
      <c r="A23" s="126" t="s">
        <v>47</v>
      </c>
      <c r="B23" s="126"/>
      <c r="C23" s="126"/>
      <c r="D23" s="126"/>
      <c r="E23" s="126"/>
      <c r="F23" s="126"/>
      <c r="G23" s="126"/>
      <c r="H23" s="126"/>
    </row>
    <row r="24" spans="1:8" ht="14.25" customHeight="1" x14ac:dyDescent="0.2">
      <c r="A24" s="126"/>
      <c r="B24" s="126"/>
      <c r="C24" s="126"/>
      <c r="D24" s="126"/>
      <c r="E24" s="126"/>
      <c r="F24" s="126"/>
      <c r="G24" s="126"/>
      <c r="H24" s="126"/>
    </row>
    <row r="26" spans="1:8" ht="18.75" customHeight="1" x14ac:dyDescent="0.2">
      <c r="A26" s="124" t="s">
        <v>48</v>
      </c>
      <c r="B26" s="124"/>
      <c r="C26" s="124"/>
      <c r="D26" s="124"/>
      <c r="E26" s="124"/>
      <c r="F26" s="124"/>
      <c r="G26" s="124"/>
      <c r="H26" s="124"/>
    </row>
    <row r="27" spans="1:8" ht="18" x14ac:dyDescent="0.25">
      <c r="B27" s="122"/>
      <c r="C27" s="123"/>
      <c r="D27" s="123"/>
      <c r="E27" s="123"/>
      <c r="F27" s="123"/>
      <c r="G27" s="123"/>
      <c r="H27" s="123"/>
    </row>
    <row r="46" spans="6:8" ht="18" x14ac:dyDescent="0.25">
      <c r="F46" s="125"/>
      <c r="G46" s="125"/>
      <c r="H46" s="125"/>
    </row>
  </sheetData>
  <sheetProtection algorithmName="SHA-512" hashValue="dYR94ZT5/m8UmGDk75PMuAwdoDcLgmnLj+bJc9QF7ssAkMpCDl5QdGgAj1+BLmLda5SHKJADoZFB7PRJ8TVs4w==" saltValue="c+AxDAyJ+uJSbqogu/VY7w==" spinCount="100000" sheet="1" objects="1" scenarios="1"/>
  <mergeCells count="4">
    <mergeCell ref="B27:H27"/>
    <mergeCell ref="A26:H26"/>
    <mergeCell ref="F46:H46"/>
    <mergeCell ref="A23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view="pageLayout" zoomScale="70" zoomScaleNormal="100" zoomScalePageLayoutView="70" workbookViewId="0">
      <selection activeCell="C34" sqref="C34"/>
    </sheetView>
  </sheetViews>
  <sheetFormatPr defaultColWidth="9" defaultRowHeight="15" x14ac:dyDescent="0.25"/>
  <cols>
    <col min="1" max="1" width="7.625" style="2" customWidth="1"/>
    <col min="2" max="3" width="8" style="2" customWidth="1"/>
    <col min="4" max="16384" width="9" style="2"/>
  </cols>
  <sheetData>
    <row r="2" spans="1:8" ht="18" x14ac:dyDescent="0.25">
      <c r="A2" s="128" t="s">
        <v>71</v>
      </c>
      <c r="B2" s="128"/>
      <c r="C2" s="128"/>
      <c r="D2" s="128"/>
      <c r="E2" s="128"/>
      <c r="F2" s="128"/>
      <c r="G2" s="128"/>
      <c r="H2" s="128"/>
    </row>
    <row r="3" spans="1:8" x14ac:dyDescent="0.25">
      <c r="D3" s="5"/>
    </row>
    <row r="4" spans="1:8" ht="15" customHeight="1" x14ac:dyDescent="0.25">
      <c r="A4" s="127" t="s">
        <v>72</v>
      </c>
      <c r="B4" s="127"/>
      <c r="C4" s="127"/>
      <c r="D4" s="127"/>
      <c r="E4" s="127"/>
      <c r="F4" s="127"/>
      <c r="G4" s="127"/>
      <c r="H4" s="127"/>
    </row>
    <row r="5" spans="1:8" ht="15" customHeight="1" x14ac:dyDescent="0.25">
      <c r="A5" s="127"/>
      <c r="B5" s="127"/>
      <c r="C5" s="127"/>
      <c r="D5" s="127"/>
      <c r="E5" s="127"/>
      <c r="F5" s="127"/>
      <c r="G5" s="127"/>
      <c r="H5" s="127"/>
    </row>
    <row r="6" spans="1:8" ht="15" customHeight="1" x14ac:dyDescent="0.25">
      <c r="A6" s="127"/>
      <c r="B6" s="127"/>
      <c r="C6" s="127"/>
      <c r="D6" s="127"/>
      <c r="E6" s="127"/>
      <c r="F6" s="127"/>
      <c r="G6" s="127"/>
      <c r="H6" s="127"/>
    </row>
    <row r="7" spans="1:8" ht="15" customHeight="1" x14ac:dyDescent="0.25">
      <c r="A7" s="127"/>
      <c r="B7" s="127"/>
      <c r="C7" s="127"/>
      <c r="D7" s="127"/>
      <c r="E7" s="127"/>
      <c r="F7" s="127"/>
      <c r="G7" s="127"/>
      <c r="H7" s="127"/>
    </row>
    <row r="8" spans="1:8" ht="15" customHeight="1" x14ac:dyDescent="0.25">
      <c r="A8" s="127"/>
      <c r="B8" s="127"/>
      <c r="C8" s="127"/>
      <c r="D8" s="127"/>
      <c r="E8" s="127"/>
      <c r="F8" s="127"/>
      <c r="G8" s="127"/>
      <c r="H8" s="127"/>
    </row>
    <row r="9" spans="1:8" ht="15" customHeight="1" x14ac:dyDescent="0.25">
      <c r="A9" s="127"/>
      <c r="B9" s="127"/>
      <c r="C9" s="127"/>
      <c r="D9" s="127"/>
      <c r="E9" s="127"/>
      <c r="F9" s="127"/>
      <c r="G9" s="127"/>
      <c r="H9" s="127"/>
    </row>
    <row r="10" spans="1:8" ht="15" customHeight="1" x14ac:dyDescent="0.25">
      <c r="A10" s="127"/>
      <c r="B10" s="127"/>
      <c r="C10" s="127"/>
      <c r="D10" s="127"/>
      <c r="E10" s="127"/>
      <c r="F10" s="127"/>
      <c r="G10" s="127"/>
      <c r="H10" s="127"/>
    </row>
    <row r="11" spans="1:8" ht="15" customHeight="1" x14ac:dyDescent="0.25">
      <c r="A11" s="127"/>
      <c r="B11" s="127"/>
      <c r="C11" s="127"/>
      <c r="D11" s="127"/>
      <c r="E11" s="127"/>
      <c r="F11" s="127"/>
      <c r="G11" s="127"/>
      <c r="H11" s="127"/>
    </row>
    <row r="12" spans="1:8" ht="15" customHeight="1" x14ac:dyDescent="0.25">
      <c r="A12" s="127"/>
      <c r="B12" s="127"/>
      <c r="C12" s="127"/>
      <c r="D12" s="127"/>
      <c r="E12" s="127"/>
      <c r="F12" s="127"/>
      <c r="G12" s="127"/>
      <c r="H12" s="127"/>
    </row>
    <row r="13" spans="1:8" ht="15" customHeight="1" x14ac:dyDescent="0.25">
      <c r="A13" s="127"/>
      <c r="B13" s="127"/>
      <c r="C13" s="127"/>
      <c r="D13" s="127"/>
      <c r="E13" s="127"/>
      <c r="F13" s="127"/>
      <c r="G13" s="127"/>
      <c r="H13" s="127"/>
    </row>
    <row r="14" spans="1:8" ht="15" customHeight="1" x14ac:dyDescent="0.25">
      <c r="A14" s="127"/>
      <c r="B14" s="127"/>
      <c r="C14" s="127"/>
      <c r="D14" s="127"/>
      <c r="E14" s="127"/>
      <c r="F14" s="127"/>
      <c r="G14" s="127"/>
      <c r="H14" s="127"/>
    </row>
    <row r="15" spans="1:8" ht="15" customHeight="1" x14ac:dyDescent="0.25">
      <c r="A15" s="127"/>
      <c r="B15" s="127"/>
      <c r="C15" s="127"/>
      <c r="D15" s="127"/>
      <c r="E15" s="127"/>
      <c r="F15" s="127"/>
      <c r="G15" s="127"/>
      <c r="H15" s="127"/>
    </row>
    <row r="16" spans="1:8" ht="15" customHeight="1" x14ac:dyDescent="0.25">
      <c r="A16" s="127"/>
      <c r="B16" s="127"/>
      <c r="C16" s="127"/>
      <c r="D16" s="127"/>
      <c r="E16" s="127"/>
      <c r="F16" s="127"/>
      <c r="G16" s="127"/>
      <c r="H16" s="127"/>
    </row>
    <row r="17" spans="1:8" ht="15" customHeight="1" x14ac:dyDescent="0.25">
      <c r="A17" s="127"/>
      <c r="B17" s="127"/>
      <c r="C17" s="127"/>
      <c r="D17" s="127"/>
      <c r="E17" s="127"/>
      <c r="F17" s="127"/>
      <c r="G17" s="127"/>
      <c r="H17" s="127"/>
    </row>
    <row r="18" spans="1:8" ht="15" customHeight="1" x14ac:dyDescent="0.25">
      <c r="A18" s="127"/>
      <c r="B18" s="127"/>
      <c r="C18" s="127"/>
      <c r="D18" s="127"/>
      <c r="E18" s="127"/>
      <c r="F18" s="127"/>
      <c r="G18" s="127"/>
      <c r="H18" s="127"/>
    </row>
    <row r="19" spans="1:8" ht="15" customHeight="1" x14ac:dyDescent="0.25">
      <c r="A19" s="127"/>
      <c r="B19" s="127"/>
      <c r="C19" s="127"/>
      <c r="D19" s="127"/>
      <c r="E19" s="127"/>
      <c r="F19" s="127"/>
      <c r="G19" s="127"/>
      <c r="H19" s="127"/>
    </row>
    <row r="20" spans="1:8" ht="15" customHeight="1" x14ac:dyDescent="0.25">
      <c r="A20" s="127"/>
      <c r="B20" s="127"/>
      <c r="C20" s="127"/>
      <c r="D20" s="127"/>
      <c r="E20" s="127"/>
      <c r="F20" s="127"/>
      <c r="G20" s="127"/>
      <c r="H20" s="127"/>
    </row>
    <row r="21" spans="1:8" ht="15" customHeight="1" x14ac:dyDescent="0.25">
      <c r="A21" s="127"/>
      <c r="B21" s="127"/>
      <c r="C21" s="127"/>
      <c r="D21" s="127"/>
      <c r="E21" s="127"/>
      <c r="F21" s="127"/>
      <c r="G21" s="127"/>
      <c r="H21" s="127"/>
    </row>
    <row r="22" spans="1:8" ht="15" customHeight="1" x14ac:dyDescent="0.25">
      <c r="A22" s="127"/>
      <c r="B22" s="127"/>
      <c r="C22" s="127"/>
      <c r="D22" s="127"/>
      <c r="E22" s="127"/>
      <c r="F22" s="127"/>
      <c r="G22" s="127"/>
      <c r="H22" s="127"/>
    </row>
    <row r="23" spans="1:8" ht="15" customHeight="1" x14ac:dyDescent="0.25">
      <c r="A23" s="127"/>
      <c r="B23" s="127"/>
      <c r="C23" s="127"/>
      <c r="D23" s="127"/>
      <c r="E23" s="127"/>
      <c r="F23" s="127"/>
      <c r="G23" s="127"/>
      <c r="H23" s="127"/>
    </row>
    <row r="24" spans="1:8" ht="15" customHeight="1" x14ac:dyDescent="0.25">
      <c r="A24" s="127"/>
      <c r="B24" s="127"/>
      <c r="C24" s="127"/>
      <c r="D24" s="127"/>
      <c r="E24" s="127"/>
      <c r="F24" s="127"/>
      <c r="G24" s="127"/>
      <c r="H24" s="127"/>
    </row>
    <row r="25" spans="1:8" ht="15" customHeight="1" x14ac:dyDescent="0.25">
      <c r="A25" s="127"/>
      <c r="B25" s="127"/>
      <c r="C25" s="127"/>
      <c r="D25" s="127"/>
      <c r="E25" s="127"/>
      <c r="F25" s="127"/>
      <c r="G25" s="127"/>
      <c r="H25" s="127"/>
    </row>
    <row r="26" spans="1:8" ht="15" customHeight="1" x14ac:dyDescent="0.25">
      <c r="A26" s="127"/>
      <c r="B26" s="127"/>
      <c r="C26" s="127"/>
      <c r="D26" s="127"/>
      <c r="E26" s="127"/>
      <c r="F26" s="127"/>
      <c r="G26" s="127"/>
      <c r="H26" s="127"/>
    </row>
    <row r="27" spans="1:8" ht="15" customHeight="1" x14ac:dyDescent="0.25">
      <c r="A27" s="127"/>
      <c r="B27" s="127"/>
      <c r="C27" s="127"/>
      <c r="D27" s="127"/>
      <c r="E27" s="127"/>
      <c r="F27" s="127"/>
      <c r="G27" s="127"/>
      <c r="H27" s="127"/>
    </row>
    <row r="28" spans="1:8" ht="15" customHeight="1" x14ac:dyDescent="0.25">
      <c r="A28" s="127"/>
      <c r="B28" s="127"/>
      <c r="C28" s="127"/>
      <c r="D28" s="127"/>
      <c r="E28" s="127"/>
      <c r="F28" s="127"/>
      <c r="G28" s="127"/>
      <c r="H28" s="127"/>
    </row>
    <row r="29" spans="1:8" ht="15" customHeight="1" x14ac:dyDescent="0.25">
      <c r="A29" s="127"/>
      <c r="B29" s="127"/>
      <c r="C29" s="127"/>
      <c r="D29" s="127"/>
      <c r="E29" s="127"/>
      <c r="F29" s="127"/>
      <c r="G29" s="127"/>
      <c r="H29" s="127"/>
    </row>
    <row r="30" spans="1:8" ht="15" customHeight="1" x14ac:dyDescent="0.25">
      <c r="A30" s="127"/>
      <c r="B30" s="127"/>
      <c r="C30" s="127"/>
      <c r="D30" s="127"/>
      <c r="E30" s="127"/>
      <c r="F30" s="127"/>
      <c r="G30" s="127"/>
      <c r="H30" s="127"/>
    </row>
    <row r="31" spans="1:8" ht="15" customHeight="1" x14ac:dyDescent="0.25">
      <c r="A31" s="127"/>
      <c r="B31" s="127"/>
      <c r="C31" s="127"/>
      <c r="D31" s="127"/>
      <c r="E31" s="127"/>
      <c r="F31" s="127"/>
      <c r="G31" s="127"/>
      <c r="H31" s="127"/>
    </row>
    <row r="32" spans="1:8" ht="15" customHeight="1" x14ac:dyDescent="0.25">
      <c r="A32" s="127"/>
      <c r="B32" s="127"/>
      <c r="C32" s="127"/>
      <c r="D32" s="127"/>
      <c r="E32" s="127"/>
      <c r="F32" s="127"/>
      <c r="G32" s="127"/>
      <c r="H32" s="127"/>
    </row>
    <row r="33" spans="1:8" ht="15" customHeight="1" x14ac:dyDescent="0.25">
      <c r="A33" s="127"/>
      <c r="B33" s="127"/>
      <c r="C33" s="127"/>
      <c r="D33" s="127"/>
      <c r="E33" s="127"/>
      <c r="F33" s="127"/>
      <c r="G33" s="127"/>
      <c r="H33" s="127"/>
    </row>
  </sheetData>
  <sheetProtection algorithmName="SHA-512" hashValue="Xt4cxwQhDImXi5BuVU0KFNVQRL3Czo5CSUXj9Hh1ivkOlptwODFNcfd/aHSsYz5+WWKkeaDx3l2nYMuy0e7NTQ==" saltValue="JxNcFp3xwoVzwhVuU6E0BA==" spinCount="100000" sheet="1" objects="1" scenarios="1"/>
  <mergeCells count="2">
    <mergeCell ref="A4:H33"/>
    <mergeCell ref="A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&amp;CTroškovnik za održavanje HGK - 2019./20.</oddHeader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="85" zoomScaleNormal="70" zoomScaleSheetLayoutView="85" workbookViewId="0">
      <selection activeCell="C34" sqref="C34"/>
    </sheetView>
  </sheetViews>
  <sheetFormatPr defaultColWidth="9" defaultRowHeight="18" x14ac:dyDescent="0.2"/>
  <cols>
    <col min="1" max="1" width="11.625" style="115" bestFit="1" customWidth="1"/>
    <col min="2" max="2" width="104.375" style="58" bestFit="1" customWidth="1"/>
    <col min="3" max="3" width="8.25" style="115" bestFit="1" customWidth="1"/>
    <col min="4" max="4" width="10.5" style="48" customWidth="1"/>
    <col min="5" max="5" width="31.25" style="116" customWidth="1"/>
    <col min="6" max="6" width="31.25" style="117" customWidth="1"/>
    <col min="7" max="16384" width="9" style="4"/>
  </cols>
  <sheetData>
    <row r="1" spans="1:6" ht="47.2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spans="1:6" ht="18.75" thickBot="1" x14ac:dyDescent="0.25">
      <c r="A2" s="120"/>
      <c r="B2" s="70"/>
      <c r="C2" s="70"/>
      <c r="D2" s="70"/>
      <c r="E2" s="70"/>
      <c r="F2" s="95"/>
    </row>
    <row r="3" spans="1:6" ht="30" customHeight="1" thickBot="1" x14ac:dyDescent="0.25">
      <c r="A3" s="10" t="s">
        <v>6</v>
      </c>
      <c r="B3" s="131" t="s">
        <v>7</v>
      </c>
      <c r="C3" s="131"/>
      <c r="D3" s="131"/>
      <c r="E3" s="131"/>
      <c r="F3" s="135"/>
    </row>
    <row r="4" spans="1:6" x14ac:dyDescent="0.2">
      <c r="A4" s="121"/>
      <c r="B4" s="48"/>
      <c r="C4" s="48"/>
      <c r="E4" s="48"/>
      <c r="F4" s="96"/>
    </row>
    <row r="5" spans="1:6" ht="39" customHeight="1" x14ac:dyDescent="0.2">
      <c r="A5" s="72" t="s">
        <v>26</v>
      </c>
      <c r="B5" s="12" t="s">
        <v>65</v>
      </c>
      <c r="C5" s="13" t="s">
        <v>49</v>
      </c>
      <c r="D5" s="14">
        <v>50</v>
      </c>
      <c r="E5" s="15"/>
      <c r="F5" s="16">
        <f t="shared" ref="F5:F14" si="0">D5*E5</f>
        <v>0</v>
      </c>
    </row>
    <row r="6" spans="1:6" ht="39" customHeight="1" x14ac:dyDescent="0.2">
      <c r="A6" s="72" t="s">
        <v>27</v>
      </c>
      <c r="B6" s="12" t="s">
        <v>8</v>
      </c>
      <c r="C6" s="13" t="s">
        <v>18</v>
      </c>
      <c r="D6" s="14">
        <v>1</v>
      </c>
      <c r="E6" s="15"/>
      <c r="F6" s="16">
        <f t="shared" si="0"/>
        <v>0</v>
      </c>
    </row>
    <row r="7" spans="1:6" ht="39" customHeight="1" x14ac:dyDescent="0.2">
      <c r="A7" s="72" t="s">
        <v>28</v>
      </c>
      <c r="B7" s="12" t="s">
        <v>50</v>
      </c>
      <c r="C7" s="13" t="s">
        <v>9</v>
      </c>
      <c r="D7" s="14">
        <v>5</v>
      </c>
      <c r="E7" s="15"/>
      <c r="F7" s="16">
        <f t="shared" si="0"/>
        <v>0</v>
      </c>
    </row>
    <row r="8" spans="1:6" ht="39" customHeight="1" x14ac:dyDescent="0.2">
      <c r="A8" s="72" t="s">
        <v>29</v>
      </c>
      <c r="B8" s="12" t="s">
        <v>10</v>
      </c>
      <c r="C8" s="13" t="s">
        <v>49</v>
      </c>
      <c r="D8" s="14">
        <v>40</v>
      </c>
      <c r="E8" s="15"/>
      <c r="F8" s="16">
        <f t="shared" si="0"/>
        <v>0</v>
      </c>
    </row>
    <row r="9" spans="1:6" ht="39" customHeight="1" x14ac:dyDescent="0.2">
      <c r="A9" s="72" t="s">
        <v>30</v>
      </c>
      <c r="B9" s="12" t="s">
        <v>11</v>
      </c>
      <c r="C9" s="13" t="s">
        <v>49</v>
      </c>
      <c r="D9" s="14">
        <v>45</v>
      </c>
      <c r="E9" s="15"/>
      <c r="F9" s="16">
        <f t="shared" si="0"/>
        <v>0</v>
      </c>
    </row>
    <row r="10" spans="1:6" ht="39" customHeight="1" x14ac:dyDescent="0.2">
      <c r="A10" s="72" t="s">
        <v>31</v>
      </c>
      <c r="B10" s="12" t="s">
        <v>12</v>
      </c>
      <c r="C10" s="13" t="s">
        <v>49</v>
      </c>
      <c r="D10" s="14">
        <v>600</v>
      </c>
      <c r="E10" s="15"/>
      <c r="F10" s="16">
        <f t="shared" si="0"/>
        <v>0</v>
      </c>
    </row>
    <row r="11" spans="1:6" ht="39" customHeight="1" x14ac:dyDescent="0.2">
      <c r="A11" s="72" t="s">
        <v>32</v>
      </c>
      <c r="B11" s="12" t="s">
        <v>13</v>
      </c>
      <c r="C11" s="13" t="s">
        <v>49</v>
      </c>
      <c r="D11" s="14">
        <v>600</v>
      </c>
      <c r="E11" s="15"/>
      <c r="F11" s="16">
        <f t="shared" si="0"/>
        <v>0</v>
      </c>
    </row>
    <row r="12" spans="1:6" ht="39" customHeight="1" x14ac:dyDescent="0.2">
      <c r="A12" s="72" t="s">
        <v>34</v>
      </c>
      <c r="B12" s="12" t="s">
        <v>14</v>
      </c>
      <c r="C12" s="13" t="s">
        <v>15</v>
      </c>
      <c r="D12" s="14">
        <v>20</v>
      </c>
      <c r="E12" s="15"/>
      <c r="F12" s="16">
        <f t="shared" si="0"/>
        <v>0</v>
      </c>
    </row>
    <row r="13" spans="1:6" ht="39" customHeight="1" x14ac:dyDescent="0.2">
      <c r="A13" s="17" t="s">
        <v>36</v>
      </c>
      <c r="B13" s="18" t="s">
        <v>16</v>
      </c>
      <c r="C13" s="19" t="s">
        <v>49</v>
      </c>
      <c r="D13" s="20">
        <v>1500</v>
      </c>
      <c r="E13" s="15"/>
      <c r="F13" s="16">
        <f t="shared" si="0"/>
        <v>0</v>
      </c>
    </row>
    <row r="14" spans="1:6" ht="39" customHeight="1" x14ac:dyDescent="0.2">
      <c r="A14" s="17" t="s">
        <v>37</v>
      </c>
      <c r="B14" s="18" t="s">
        <v>17</v>
      </c>
      <c r="C14" s="19" t="s">
        <v>18</v>
      </c>
      <c r="D14" s="20">
        <v>22</v>
      </c>
      <c r="E14" s="15"/>
      <c r="F14" s="16">
        <f t="shared" si="0"/>
        <v>0</v>
      </c>
    </row>
    <row r="15" spans="1:6" ht="18.75" thickBot="1" x14ac:dyDescent="0.25">
      <c r="A15" s="21"/>
      <c r="B15" s="22"/>
      <c r="C15" s="23"/>
      <c r="D15" s="24"/>
      <c r="E15" s="22"/>
      <c r="F15" s="25"/>
    </row>
    <row r="16" spans="1:6" ht="24.95" customHeight="1" thickBot="1" x14ac:dyDescent="0.25">
      <c r="A16" s="10" t="s">
        <v>6</v>
      </c>
      <c r="B16" s="131" t="s">
        <v>19</v>
      </c>
      <c r="C16" s="131"/>
      <c r="D16" s="131"/>
      <c r="E16" s="132"/>
      <c r="F16" s="71">
        <f>SUM(F5:F14)</f>
        <v>0</v>
      </c>
    </row>
    <row r="17" spans="1:6" ht="36" x14ac:dyDescent="0.2">
      <c r="A17" s="72"/>
      <c r="B17" s="49" t="s">
        <v>79</v>
      </c>
      <c r="C17" s="19"/>
      <c r="D17" s="12"/>
      <c r="E17" s="12"/>
      <c r="F17" s="96"/>
    </row>
    <row r="18" spans="1:6" ht="18.75" thickBot="1" x14ac:dyDescent="0.25">
      <c r="A18" s="91"/>
      <c r="B18" s="31"/>
      <c r="C18" s="88"/>
      <c r="D18" s="93"/>
      <c r="E18" s="97"/>
      <c r="F18" s="98"/>
    </row>
    <row r="19" spans="1:6" ht="30" customHeight="1" thickBot="1" x14ac:dyDescent="0.25">
      <c r="A19" s="26" t="s">
        <v>20</v>
      </c>
      <c r="B19" s="131" t="s">
        <v>25</v>
      </c>
      <c r="C19" s="131"/>
      <c r="D19" s="131"/>
      <c r="E19" s="131"/>
      <c r="F19" s="135"/>
    </row>
    <row r="20" spans="1:6" x14ac:dyDescent="0.2">
      <c r="A20" s="121"/>
      <c r="B20" s="48"/>
      <c r="C20" s="48"/>
      <c r="E20" s="48"/>
      <c r="F20" s="96"/>
    </row>
    <row r="21" spans="1:6" ht="51.75" customHeight="1" x14ac:dyDescent="0.2">
      <c r="A21" s="129" t="s">
        <v>26</v>
      </c>
      <c r="B21" s="136" t="s">
        <v>78</v>
      </c>
      <c r="C21" s="140" t="s">
        <v>49</v>
      </c>
      <c r="D21" s="138">
        <v>600</v>
      </c>
      <c r="E21" s="142"/>
      <c r="F21" s="144">
        <f>D21*E21</f>
        <v>0</v>
      </c>
    </row>
    <row r="22" spans="1:6" ht="3" customHeight="1" x14ac:dyDescent="0.2">
      <c r="A22" s="130"/>
      <c r="B22" s="137"/>
      <c r="C22" s="141"/>
      <c r="D22" s="139"/>
      <c r="E22" s="143"/>
      <c r="F22" s="145"/>
    </row>
    <row r="23" spans="1:6" ht="51.75" customHeight="1" x14ac:dyDescent="0.2">
      <c r="A23" s="72" t="s">
        <v>27</v>
      </c>
      <c r="B23" s="12" t="s">
        <v>23</v>
      </c>
      <c r="C23" s="13" t="s">
        <v>49</v>
      </c>
      <c r="D23" s="14">
        <v>50</v>
      </c>
      <c r="E23" s="15"/>
      <c r="F23" s="27">
        <f t="shared" ref="F23:F25" si="1">D23*E23</f>
        <v>0</v>
      </c>
    </row>
    <row r="24" spans="1:6" ht="51.75" customHeight="1" x14ac:dyDescent="0.2">
      <c r="A24" s="91" t="s">
        <v>28</v>
      </c>
      <c r="B24" s="50" t="s">
        <v>58</v>
      </c>
      <c r="C24" s="88" t="s">
        <v>49</v>
      </c>
      <c r="D24" s="93">
        <v>600</v>
      </c>
      <c r="E24" s="90"/>
      <c r="F24" s="118">
        <f t="shared" si="1"/>
        <v>0</v>
      </c>
    </row>
    <row r="25" spans="1:6" ht="51.75" customHeight="1" x14ac:dyDescent="0.2">
      <c r="A25" s="72" t="s">
        <v>69</v>
      </c>
      <c r="B25" s="119" t="s">
        <v>70</v>
      </c>
      <c r="C25" s="13" t="s">
        <v>49</v>
      </c>
      <c r="D25" s="14">
        <v>600</v>
      </c>
      <c r="E25" s="15"/>
      <c r="F25" s="27">
        <f t="shared" si="1"/>
        <v>0</v>
      </c>
    </row>
    <row r="26" spans="1:6" ht="51.75" customHeight="1" x14ac:dyDescent="0.2">
      <c r="A26" s="72" t="s">
        <v>29</v>
      </c>
      <c r="B26" s="12" t="s">
        <v>33</v>
      </c>
      <c r="C26" s="13" t="s">
        <v>51</v>
      </c>
      <c r="D26" s="14">
        <v>400</v>
      </c>
      <c r="E26" s="15"/>
      <c r="F26" s="27">
        <f t="shared" ref="F26:F33" si="2">D26*E26</f>
        <v>0</v>
      </c>
    </row>
    <row r="27" spans="1:6" ht="51.75" customHeight="1" x14ac:dyDescent="0.2">
      <c r="A27" s="28" t="s">
        <v>30</v>
      </c>
      <c r="B27" s="12" t="s">
        <v>35</v>
      </c>
      <c r="C27" s="29" t="s">
        <v>51</v>
      </c>
      <c r="D27" s="30">
        <v>10</v>
      </c>
      <c r="E27" s="15"/>
      <c r="F27" s="27">
        <f t="shared" si="2"/>
        <v>0</v>
      </c>
    </row>
    <row r="28" spans="1:6" ht="51.75" customHeight="1" x14ac:dyDescent="0.2">
      <c r="A28" s="28" t="s">
        <v>31</v>
      </c>
      <c r="B28" s="12" t="s">
        <v>38</v>
      </c>
      <c r="C28" s="30" t="s">
        <v>49</v>
      </c>
      <c r="D28" s="30">
        <v>30</v>
      </c>
      <c r="E28" s="15"/>
      <c r="F28" s="27">
        <f t="shared" si="2"/>
        <v>0</v>
      </c>
    </row>
    <row r="29" spans="1:6" ht="51.75" customHeight="1" x14ac:dyDescent="0.2">
      <c r="A29" s="91" t="s">
        <v>32</v>
      </c>
      <c r="B29" s="31" t="s">
        <v>61</v>
      </c>
      <c r="C29" s="88" t="s">
        <v>49</v>
      </c>
      <c r="D29" s="32">
        <v>300</v>
      </c>
      <c r="E29" s="15"/>
      <c r="F29" s="27">
        <f t="shared" si="2"/>
        <v>0</v>
      </c>
    </row>
    <row r="30" spans="1:6" ht="51.75" customHeight="1" x14ac:dyDescent="0.2">
      <c r="A30" s="72" t="s">
        <v>34</v>
      </c>
      <c r="B30" s="18" t="s">
        <v>64</v>
      </c>
      <c r="C30" s="13" t="s">
        <v>49</v>
      </c>
      <c r="D30" s="14">
        <v>80</v>
      </c>
      <c r="E30" s="15"/>
      <c r="F30" s="27">
        <f t="shared" si="2"/>
        <v>0</v>
      </c>
    </row>
    <row r="31" spans="1:6" ht="51.75" customHeight="1" x14ac:dyDescent="0.2">
      <c r="A31" s="72" t="s">
        <v>36</v>
      </c>
      <c r="B31" s="33" t="s">
        <v>59</v>
      </c>
      <c r="C31" s="13" t="s">
        <v>21</v>
      </c>
      <c r="D31" s="14">
        <v>40</v>
      </c>
      <c r="E31" s="15"/>
      <c r="F31" s="27">
        <f t="shared" si="2"/>
        <v>0</v>
      </c>
    </row>
    <row r="32" spans="1:6" ht="51.75" customHeight="1" x14ac:dyDescent="0.2">
      <c r="A32" s="72" t="s">
        <v>37</v>
      </c>
      <c r="B32" s="33" t="s">
        <v>66</v>
      </c>
      <c r="C32" s="13" t="s">
        <v>49</v>
      </c>
      <c r="D32" s="14">
        <v>600</v>
      </c>
      <c r="E32" s="15"/>
      <c r="F32" s="27">
        <f t="shared" si="2"/>
        <v>0</v>
      </c>
    </row>
    <row r="33" spans="1:6" ht="51.75" customHeight="1" x14ac:dyDescent="0.2">
      <c r="A33" s="72" t="s">
        <v>39</v>
      </c>
      <c r="B33" s="33" t="s">
        <v>67</v>
      </c>
      <c r="C33" s="13" t="s">
        <v>21</v>
      </c>
      <c r="D33" s="14">
        <v>200</v>
      </c>
      <c r="E33" s="15"/>
      <c r="F33" s="27">
        <f t="shared" si="2"/>
        <v>0</v>
      </c>
    </row>
    <row r="34" spans="1:6" ht="18.75" thickBot="1" x14ac:dyDescent="0.25">
      <c r="A34" s="99"/>
      <c r="B34" s="51"/>
      <c r="C34" s="53"/>
      <c r="D34" s="100"/>
      <c r="E34" s="100"/>
      <c r="F34" s="101"/>
    </row>
    <row r="35" spans="1:6" ht="24.95" customHeight="1" thickBot="1" x14ac:dyDescent="0.25">
      <c r="A35" s="10" t="s">
        <v>20</v>
      </c>
      <c r="B35" s="131" t="s">
        <v>40</v>
      </c>
      <c r="C35" s="131"/>
      <c r="D35" s="131"/>
      <c r="E35" s="132"/>
      <c r="F35" s="71">
        <f>SUM(F21:F33)</f>
        <v>0</v>
      </c>
    </row>
    <row r="36" spans="1:6" x14ac:dyDescent="0.2">
      <c r="A36" s="92"/>
      <c r="B36" s="52" t="s">
        <v>80</v>
      </c>
      <c r="C36" s="89"/>
      <c r="D36" s="94"/>
      <c r="E36" s="102"/>
      <c r="F36" s="103"/>
    </row>
    <row r="37" spans="1:6" ht="18.75" thickBot="1" x14ac:dyDescent="0.25">
      <c r="A37" s="99"/>
      <c r="B37" s="53"/>
      <c r="C37" s="104"/>
      <c r="D37" s="104"/>
      <c r="E37" s="105"/>
      <c r="F37" s="106"/>
    </row>
    <row r="38" spans="1:6" ht="30" customHeight="1" thickBot="1" x14ac:dyDescent="0.25">
      <c r="A38" s="26" t="s">
        <v>22</v>
      </c>
      <c r="B38" s="131" t="s">
        <v>83</v>
      </c>
      <c r="C38" s="131"/>
      <c r="D38" s="131"/>
      <c r="E38" s="131"/>
      <c r="F38" s="135"/>
    </row>
    <row r="39" spans="1:6" x14ac:dyDescent="0.2">
      <c r="A39" s="121"/>
      <c r="B39" s="48"/>
      <c r="C39" s="48"/>
      <c r="E39" s="48"/>
      <c r="F39" s="96"/>
    </row>
    <row r="40" spans="1:6" ht="51.75" customHeight="1" x14ac:dyDescent="0.2">
      <c r="A40" s="72" t="s">
        <v>26</v>
      </c>
      <c r="B40" s="12" t="s">
        <v>52</v>
      </c>
      <c r="C40" s="13" t="s">
        <v>73</v>
      </c>
      <c r="D40" s="14">
        <v>3500</v>
      </c>
      <c r="E40" s="15"/>
      <c r="F40" s="27">
        <f t="shared" ref="F40:F46" si="3">D40*E40</f>
        <v>0</v>
      </c>
    </row>
    <row r="41" spans="1:6" ht="51.75" customHeight="1" x14ac:dyDescent="0.2">
      <c r="A41" s="72" t="s">
        <v>63</v>
      </c>
      <c r="B41" s="12" t="s">
        <v>68</v>
      </c>
      <c r="C41" s="13" t="s">
        <v>49</v>
      </c>
      <c r="D41" s="14">
        <v>50</v>
      </c>
      <c r="E41" s="15"/>
      <c r="F41" s="27">
        <f t="shared" si="3"/>
        <v>0</v>
      </c>
    </row>
    <row r="42" spans="1:6" ht="51.75" customHeight="1" x14ac:dyDescent="0.2">
      <c r="A42" s="72" t="s">
        <v>27</v>
      </c>
      <c r="B42" s="12" t="s">
        <v>53</v>
      </c>
      <c r="C42" s="13" t="s">
        <v>49</v>
      </c>
      <c r="D42" s="14">
        <v>3500</v>
      </c>
      <c r="E42" s="15"/>
      <c r="F42" s="27">
        <f t="shared" si="3"/>
        <v>0</v>
      </c>
    </row>
    <row r="43" spans="1:6" ht="51.75" customHeight="1" x14ac:dyDescent="0.2">
      <c r="A43" s="72" t="s">
        <v>28</v>
      </c>
      <c r="B43" s="12" t="s">
        <v>54</v>
      </c>
      <c r="C43" s="13" t="s">
        <v>49</v>
      </c>
      <c r="D43" s="14">
        <v>45</v>
      </c>
      <c r="E43" s="15"/>
      <c r="F43" s="27">
        <f t="shared" si="3"/>
        <v>0</v>
      </c>
    </row>
    <row r="44" spans="1:6" ht="72" x14ac:dyDescent="0.2">
      <c r="A44" s="72" t="s">
        <v>29</v>
      </c>
      <c r="B44" s="12" t="s">
        <v>56</v>
      </c>
      <c r="C44" s="13" t="s">
        <v>49</v>
      </c>
      <c r="D44" s="14">
        <v>300</v>
      </c>
      <c r="E44" s="15"/>
      <c r="F44" s="27">
        <f t="shared" si="3"/>
        <v>0</v>
      </c>
    </row>
    <row r="45" spans="1:6" ht="54" x14ac:dyDescent="0.2">
      <c r="A45" s="72" t="s">
        <v>30</v>
      </c>
      <c r="B45" s="12" t="s">
        <v>55</v>
      </c>
      <c r="C45" s="13" t="s">
        <v>49</v>
      </c>
      <c r="D45" s="14">
        <v>2700</v>
      </c>
      <c r="E45" s="15"/>
      <c r="F45" s="27">
        <f t="shared" si="3"/>
        <v>0</v>
      </c>
    </row>
    <row r="46" spans="1:6" ht="72" x14ac:dyDescent="0.2">
      <c r="A46" s="72" t="s">
        <v>31</v>
      </c>
      <c r="B46" s="12" t="s">
        <v>60</v>
      </c>
      <c r="C46" s="13" t="s">
        <v>49</v>
      </c>
      <c r="D46" s="14">
        <v>700</v>
      </c>
      <c r="E46" s="15"/>
      <c r="F46" s="27">
        <f t="shared" si="3"/>
        <v>0</v>
      </c>
    </row>
    <row r="47" spans="1:6" ht="18.75" thickBot="1" x14ac:dyDescent="0.25">
      <c r="A47" s="34"/>
      <c r="B47" s="35"/>
      <c r="C47" s="23"/>
      <c r="D47" s="24"/>
      <c r="E47" s="24"/>
      <c r="F47" s="36"/>
    </row>
    <row r="48" spans="1:6" ht="24.95" customHeight="1" thickBot="1" x14ac:dyDescent="0.25">
      <c r="A48" s="10" t="s">
        <v>22</v>
      </c>
      <c r="B48" s="131" t="s">
        <v>82</v>
      </c>
      <c r="C48" s="131"/>
      <c r="D48" s="131"/>
      <c r="E48" s="132"/>
      <c r="F48" s="71">
        <f>SUM(F40:F46)</f>
        <v>0</v>
      </c>
    </row>
    <row r="49" spans="1:6" x14ac:dyDescent="0.2">
      <c r="A49" s="107"/>
      <c r="B49" s="54" t="s">
        <v>81</v>
      </c>
      <c r="C49" s="108"/>
      <c r="D49" s="108"/>
      <c r="E49" s="109"/>
      <c r="F49" s="110"/>
    </row>
    <row r="50" spans="1:6" ht="18.75" thickBot="1" x14ac:dyDescent="0.25">
      <c r="A50" s="34"/>
      <c r="B50" s="55"/>
      <c r="C50" s="37"/>
      <c r="D50" s="37"/>
      <c r="E50" s="38"/>
      <c r="F50" s="111"/>
    </row>
    <row r="51" spans="1:6" ht="18.75" thickBot="1" x14ac:dyDescent="0.25">
      <c r="A51" s="112"/>
      <c r="B51" s="56"/>
      <c r="C51" s="113"/>
      <c r="D51" s="113"/>
      <c r="E51" s="114"/>
      <c r="F51" s="39"/>
    </row>
    <row r="52" spans="1:6" ht="30" customHeight="1" thickBot="1" x14ac:dyDescent="0.25">
      <c r="A52" s="10" t="s">
        <v>24</v>
      </c>
      <c r="B52" s="132" t="s">
        <v>41</v>
      </c>
      <c r="C52" s="133"/>
      <c r="D52" s="133"/>
      <c r="E52" s="133"/>
      <c r="F52" s="134"/>
    </row>
    <row r="53" spans="1:6" x14ac:dyDescent="0.2">
      <c r="A53" s="121"/>
      <c r="B53" s="48"/>
      <c r="C53" s="48"/>
      <c r="E53" s="48"/>
      <c r="F53" s="96"/>
    </row>
    <row r="54" spans="1:6" ht="61.5" customHeight="1" x14ac:dyDescent="0.2">
      <c r="A54" s="72" t="s">
        <v>26</v>
      </c>
      <c r="B54" s="12" t="s">
        <v>42</v>
      </c>
      <c r="C54" s="73" t="s">
        <v>15</v>
      </c>
      <c r="D54" s="74">
        <v>1</v>
      </c>
      <c r="E54" s="75"/>
      <c r="F54" s="76">
        <f>D54*E54</f>
        <v>0</v>
      </c>
    </row>
    <row r="55" spans="1:6" ht="84.6" customHeight="1" x14ac:dyDescent="0.2">
      <c r="A55" s="72" t="s">
        <v>27</v>
      </c>
      <c r="B55" s="12" t="s">
        <v>62</v>
      </c>
      <c r="C55" s="73" t="s">
        <v>15</v>
      </c>
      <c r="D55" s="77">
        <v>1</v>
      </c>
      <c r="E55" s="75"/>
      <c r="F55" s="76">
        <f>D55*E55</f>
        <v>0</v>
      </c>
    </row>
    <row r="56" spans="1:6" ht="36" x14ac:dyDescent="0.2">
      <c r="A56" s="72"/>
      <c r="B56" s="80" t="s">
        <v>75</v>
      </c>
      <c r="C56" s="73"/>
      <c r="D56" s="77"/>
      <c r="E56" s="78"/>
      <c r="F56" s="79"/>
    </row>
    <row r="57" spans="1:6" ht="18.75" thickBot="1" x14ac:dyDescent="0.25">
      <c r="A57" s="91"/>
      <c r="B57" s="31"/>
      <c r="C57" s="88"/>
      <c r="D57" s="88"/>
      <c r="E57" s="97"/>
      <c r="F57" s="98"/>
    </row>
    <row r="58" spans="1:6" ht="24.95" customHeight="1" thickBot="1" x14ac:dyDescent="0.25">
      <c r="A58" s="10" t="s">
        <v>24</v>
      </c>
      <c r="B58" s="131" t="s">
        <v>43</v>
      </c>
      <c r="C58" s="131"/>
      <c r="D58" s="131"/>
      <c r="E58" s="132"/>
      <c r="F58" s="71">
        <f>SUM(F54:F55)</f>
        <v>0</v>
      </c>
    </row>
  </sheetData>
  <sheetProtection algorithmName="SHA-512" hashValue="KOQVS3C9woqJCtaVUH8K68QcMCezJXqJ/YKw98z10wA6kfKx7PjjAu8qkXFitz5wJSPZBbhdS1HBX3JqU79vrA==" saltValue="reepdJTB0DHDAPYpM0z2Xg==" spinCount="100000" sheet="1" objects="1" scenarios="1"/>
  <mergeCells count="14">
    <mergeCell ref="A21:A22"/>
    <mergeCell ref="B58:E58"/>
    <mergeCell ref="B52:F52"/>
    <mergeCell ref="B3:F3"/>
    <mergeCell ref="B16:E16"/>
    <mergeCell ref="B48:E48"/>
    <mergeCell ref="B38:F38"/>
    <mergeCell ref="B35:E35"/>
    <mergeCell ref="B19:F19"/>
    <mergeCell ref="B21:B22"/>
    <mergeCell ref="D21:D22"/>
    <mergeCell ref="C21:C22"/>
    <mergeCell ref="E21:E22"/>
    <mergeCell ref="F21:F22"/>
  </mergeCells>
  <conditionalFormatting sqref="A34:F34 A1:F1 A36:F38 A49:F52 A3:F19 A21:F21 A54:F57 A23:F31 A40:F47">
    <cfRule type="expression" dxfId="12" priority="35">
      <formula>CELL("protect",A1)=0</formula>
    </cfRule>
  </conditionalFormatting>
  <conditionalFormatting sqref="A33:F33">
    <cfRule type="expression" dxfId="11" priority="31">
      <formula>CELL("protect",A33)=0</formula>
    </cfRule>
  </conditionalFormatting>
  <conditionalFormatting sqref="A32:F32">
    <cfRule type="expression" dxfId="10" priority="32">
      <formula>CELL("protect",A32)=0</formula>
    </cfRule>
  </conditionalFormatting>
  <conditionalFormatting sqref="A2:F2">
    <cfRule type="expression" dxfId="9" priority="29">
      <formula>CELL("protect",A2)=0</formula>
    </cfRule>
  </conditionalFormatting>
  <conditionalFormatting sqref="A35:F35">
    <cfRule type="expression" dxfId="8" priority="28">
      <formula>CELL("protect",A35)=0</formula>
    </cfRule>
  </conditionalFormatting>
  <conditionalFormatting sqref="A48:F48">
    <cfRule type="expression" dxfId="7" priority="27">
      <formula>CELL("protect",A48)=0</formula>
    </cfRule>
  </conditionalFormatting>
  <conditionalFormatting sqref="A58:F58">
    <cfRule type="expression" dxfId="6" priority="24">
      <formula>CELL("protect",A58)=0</formula>
    </cfRule>
  </conditionalFormatting>
  <conditionalFormatting sqref="A53:F53">
    <cfRule type="expression" dxfId="5" priority="5">
      <formula>CELL("protect",A53)=0</formula>
    </cfRule>
  </conditionalFormatting>
  <conditionalFormatting sqref="A20:F20">
    <cfRule type="expression" dxfId="4" priority="15">
      <formula>CELL("protect",A20)=0</formula>
    </cfRule>
  </conditionalFormatting>
  <conditionalFormatting sqref="A39:F39">
    <cfRule type="expression" dxfId="3" priority="13">
      <formula>CELL("protect",A39)=0</formula>
    </cfRule>
  </conditionalFormatting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60" firstPageNumber="3" fitToHeight="0" orientation="landscape" useFirstPageNumber="1" r:id="rId1"/>
  <headerFooter alignWithMargins="0">
    <oddHeader>&amp;CTroškovnik za održavanje HGK - 2019./20.</oddHeader>
    <oddFooter>&amp;R&amp;P od &amp;N</oddFooter>
  </headerFooter>
  <rowBreaks count="3" manualBreakCount="3">
    <brk id="18" max="16383" man="1"/>
    <brk id="36" max="5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70" zoomScaleNormal="70" workbookViewId="0">
      <selection activeCell="C34" sqref="C34"/>
    </sheetView>
  </sheetViews>
  <sheetFormatPr defaultColWidth="9" defaultRowHeight="18" x14ac:dyDescent="0.25"/>
  <cols>
    <col min="1" max="1" width="11.5" style="44" bestFit="1" customWidth="1"/>
    <col min="2" max="2" width="104.375" style="58" bestFit="1" customWidth="1"/>
    <col min="3" max="3" width="7.75" style="45" bestFit="1" customWidth="1"/>
    <col min="4" max="4" width="10.5" style="11" bestFit="1" customWidth="1"/>
    <col min="5" max="5" width="31.25" style="46" customWidth="1"/>
    <col min="6" max="6" width="31.25" style="47" customWidth="1"/>
    <col min="7" max="16384" width="9" style="1"/>
  </cols>
  <sheetData>
    <row r="1" spans="1:6" x14ac:dyDescent="0.25">
      <c r="A1" s="40"/>
      <c r="B1" s="57"/>
      <c r="C1" s="41"/>
      <c r="D1" s="41"/>
      <c r="E1" s="42"/>
      <c r="F1" s="43"/>
    </row>
    <row r="2" spans="1:6" ht="37.5" customHeight="1" thickBot="1" x14ac:dyDescent="0.25">
      <c r="A2" s="149" t="s">
        <v>44</v>
      </c>
      <c r="B2" s="149"/>
      <c r="C2" s="149"/>
      <c r="D2" s="149"/>
      <c r="E2" s="149"/>
      <c r="F2" s="149"/>
    </row>
    <row r="3" spans="1:6" ht="37.5" customHeight="1" thickTop="1" x14ac:dyDescent="0.2">
      <c r="A3" s="62"/>
      <c r="B3" s="59"/>
      <c r="C3" s="150"/>
      <c r="D3" s="150"/>
      <c r="E3" s="150"/>
      <c r="F3" s="64"/>
    </row>
    <row r="4" spans="1:6" ht="37.5" customHeight="1" x14ac:dyDescent="0.2">
      <c r="A4" s="59"/>
      <c r="B4" s="63" t="s">
        <v>45</v>
      </c>
      <c r="C4" s="150"/>
      <c r="D4" s="150"/>
      <c r="E4" s="150"/>
      <c r="F4" s="64"/>
    </row>
    <row r="5" spans="1:6" ht="37.5" customHeight="1" x14ac:dyDescent="0.2">
      <c r="A5" s="63"/>
      <c r="B5" s="63"/>
      <c r="C5" s="150"/>
      <c r="D5" s="150"/>
      <c r="E5" s="150"/>
      <c r="F5" s="65"/>
    </row>
    <row r="6" spans="1:6" ht="37.5" customHeight="1" x14ac:dyDescent="0.2">
      <c r="A6" s="66" t="s">
        <v>6</v>
      </c>
      <c r="B6" s="60" t="s">
        <v>57</v>
      </c>
      <c r="C6" s="151"/>
      <c r="D6" s="152"/>
      <c r="E6" s="152"/>
      <c r="F6" s="67">
        <f>Građevinski!F16</f>
        <v>0</v>
      </c>
    </row>
    <row r="7" spans="1:6" ht="37.5" customHeight="1" x14ac:dyDescent="0.2">
      <c r="A7" s="66" t="s">
        <v>20</v>
      </c>
      <c r="B7" s="60" t="s">
        <v>25</v>
      </c>
      <c r="C7" s="151"/>
      <c r="D7" s="152"/>
      <c r="E7" s="152"/>
      <c r="F7" s="67">
        <f>Građevinski!F35</f>
        <v>0</v>
      </c>
    </row>
    <row r="8" spans="1:6" ht="37.5" customHeight="1" x14ac:dyDescent="0.2">
      <c r="A8" s="66" t="s">
        <v>22</v>
      </c>
      <c r="B8" s="60" t="s">
        <v>74</v>
      </c>
      <c r="C8" s="151"/>
      <c r="D8" s="152"/>
      <c r="E8" s="152"/>
      <c r="F8" s="67">
        <f>Građevinski!F48</f>
        <v>0</v>
      </c>
    </row>
    <row r="9" spans="1:6" ht="37.5" customHeight="1" x14ac:dyDescent="0.2">
      <c r="A9" s="66" t="s">
        <v>24</v>
      </c>
      <c r="B9" s="60" t="s">
        <v>41</v>
      </c>
      <c r="C9" s="151"/>
      <c r="D9" s="152"/>
      <c r="E9" s="152"/>
      <c r="F9" s="67">
        <f>Građevinski!F58</f>
        <v>0</v>
      </c>
    </row>
    <row r="10" spans="1:6" ht="37.5" customHeight="1" x14ac:dyDescent="0.2">
      <c r="A10" s="68"/>
      <c r="B10" s="61"/>
      <c r="C10" s="81"/>
      <c r="D10" s="82"/>
      <c r="E10" s="82"/>
      <c r="F10" s="83"/>
    </row>
    <row r="11" spans="1:6" ht="37.5" customHeight="1" x14ac:dyDescent="0.2">
      <c r="A11" s="84"/>
      <c r="B11" s="86" t="s">
        <v>76</v>
      </c>
      <c r="C11" s="154"/>
      <c r="D11" s="154"/>
      <c r="E11" s="154"/>
      <c r="F11" s="85">
        <f>SUM(F6:F9)</f>
        <v>0</v>
      </c>
    </row>
    <row r="12" spans="1:6" ht="37.5" customHeight="1" thickBot="1" x14ac:dyDescent="0.25">
      <c r="A12" s="68"/>
      <c r="B12" s="87" t="s">
        <v>77</v>
      </c>
      <c r="C12" s="153"/>
      <c r="D12" s="153"/>
      <c r="E12" s="153"/>
      <c r="F12" s="83">
        <f>F11*0.25</f>
        <v>0</v>
      </c>
    </row>
    <row r="13" spans="1:6" ht="37.5" customHeight="1" thickTop="1" thickBot="1" x14ac:dyDescent="0.25">
      <c r="A13" s="146" t="s">
        <v>46</v>
      </c>
      <c r="B13" s="146"/>
      <c r="C13" s="147"/>
      <c r="D13" s="148"/>
      <c r="E13" s="148"/>
      <c r="F13" s="69">
        <f>SUM(F11:F12)</f>
        <v>0</v>
      </c>
    </row>
    <row r="14" spans="1:6" ht="20.100000000000001" customHeight="1" thickTop="1" x14ac:dyDescent="0.25"/>
  </sheetData>
  <sheetProtection algorithmName="SHA-512" hashValue="9RXPwSx+AA9tGObM6s6hdZc9nwnlagfXJgDu+IEgGhXtPJQoiQcksOLPpJuxokKpqE6j/X1IhJSz96JFHlwvGQ==" saltValue="NYBhEZsLfYavkkE3pxcEpw==" spinCount="100000" sheet="1" objects="1" scenarios="1"/>
  <mergeCells count="12">
    <mergeCell ref="A13:B13"/>
    <mergeCell ref="C13:E13"/>
    <mergeCell ref="A2:F2"/>
    <mergeCell ref="C3:E3"/>
    <mergeCell ref="C4:E4"/>
    <mergeCell ref="C5:E5"/>
    <mergeCell ref="C6:E6"/>
    <mergeCell ref="C7:E7"/>
    <mergeCell ref="C8:E8"/>
    <mergeCell ref="C9:E9"/>
    <mergeCell ref="C12:E12"/>
    <mergeCell ref="C11:E11"/>
  </mergeCells>
  <conditionalFormatting sqref="A11:C11 A12:B12 F11:F12 A13:F13 A1:F8 A10:F10">
    <cfRule type="expression" dxfId="2" priority="7">
      <formula>CELL("protect",A1)=0</formula>
    </cfRule>
  </conditionalFormatting>
  <conditionalFormatting sqref="C12">
    <cfRule type="expression" dxfId="1" priority="2">
      <formula>CELL("protect",C12)=0</formula>
    </cfRule>
  </conditionalFormatting>
  <conditionalFormatting sqref="A9:F9">
    <cfRule type="expression" dxfId="0" priority="1">
      <formula>CELL("protect",A9)=0</formula>
    </cfRule>
  </conditionalFormatting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60" firstPageNumber="7" fitToHeight="0" orientation="landscape" useFirstPageNumber="1" r:id="rId1"/>
  <headerFooter alignWithMargins="0">
    <oddHeader>&amp;CTroškovnik za održavanje HGK - 2019./20.</oddHeader>
    <oddFooter>&amp;R&amp;P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naslovnica</vt:lpstr>
      <vt:lpstr>opći uvjeti</vt:lpstr>
      <vt:lpstr>Građevinski</vt:lpstr>
      <vt:lpstr>Rekapitulacija</vt:lpstr>
      <vt:lpstr>Građevinski!Print_Titles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Režek</dc:creator>
  <cp:lastModifiedBy>Nenad Režek</cp:lastModifiedBy>
  <cp:lastPrinted>2019-07-26T09:47:24Z</cp:lastPrinted>
  <dcterms:created xsi:type="dcterms:W3CDTF">2016-11-17T14:41:46Z</dcterms:created>
  <dcterms:modified xsi:type="dcterms:W3CDTF">2019-07-26T09:47:32Z</dcterms:modified>
</cp:coreProperties>
</file>