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razmjena\opci_poslovi\!_RADNI\Projekti\ŽK VŽ\Energetska obnova\Dokumentacija za natječaj Grijanje-hlađenje\"/>
    </mc:Choice>
  </mc:AlternateContent>
  <bookViews>
    <workbookView xWindow="32760" yWindow="32760" windowWidth="19200" windowHeight="12075" tabRatio="927"/>
  </bookViews>
  <sheets>
    <sheet name="DEMONTAŽNI I PRIPREMNI RADOVI" sheetId="14" r:id="rId1"/>
    <sheet name="POSTROJENJE ZA GRIJANJE I HLAĐE" sheetId="15" r:id="rId2"/>
    <sheet name="PLINSKA INSTALACIJA" sheetId="32" r:id="rId3"/>
    <sheet name="ELEKTRO I AUT REG" sheetId="30" r:id="rId4"/>
    <sheet name="GRAĐEVINSKI RADOVI" sheetId="21" r:id="rId5"/>
    <sheet name="REKAPITULACIJA" sheetId="26" r:id="rId6"/>
  </sheet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5" i="26" l="1"/>
  <c r="C6" i="26" l="1"/>
  <c r="C4" i="26" l="1"/>
  <c r="C7" i="26"/>
  <c r="C3" i="26"/>
  <c r="C9" i="26" l="1"/>
  <c r="C11" i="26" s="1"/>
  <c r="C13" i="26" l="1"/>
</calcChain>
</file>

<file path=xl/sharedStrings.xml><?xml version="1.0" encoding="utf-8"?>
<sst xmlns="http://schemas.openxmlformats.org/spreadsheetml/2006/main" count="405" uniqueCount="269">
  <si>
    <t>PLINSKO APSORPCIJSKO POSTROJENJE</t>
  </si>
  <si>
    <t>Poz</t>
  </si>
  <si>
    <t xml:space="preserve">Opis                                                                                                                    </t>
  </si>
  <si>
    <t>Jed. mj.</t>
  </si>
  <si>
    <t>Kol.</t>
  </si>
  <si>
    <t>Jed. cijena</t>
  </si>
  <si>
    <t>Ukupno</t>
  </si>
  <si>
    <t>DEMONTAŽNI I PRIPREMNI RADOVI</t>
  </si>
  <si>
    <t>Pražnjenje sustava centralnog grijanja   i ispuštanje vode u sistem kanalizacije.</t>
  </si>
  <si>
    <t>kpl</t>
  </si>
  <si>
    <t>Demontaža postojećeg zračnog hladnjaka, buffer spremnika, pumpe i cjevovoda sa krova garaže i sve druge opreme, zajedno sa odvozom demontirane opreme i izolacije izvan objekta, na mjesto koje odredi investitor ali ne na duže od 10 km.</t>
  </si>
  <si>
    <t>Demontaža  starih kabela, starih nosača i polica i ostale elektro opreme koja nije u funkciji, zajedno sa odvozom demontirane opreme i izolacije izvan objekta, na mjesto koje odredi investitor ali ne na duže od 10 km.</t>
  </si>
  <si>
    <t>UKUPNO DEMONTAŽNI I PRIPREMNI RADOVI</t>
  </si>
  <si>
    <t>POSTROJENJE ZA GRIJANJE I HLAĐENJE</t>
  </si>
  <si>
    <t>Skid sačinjen od: visokoučinskih plinskih apsorpcijskih reverzibilnih dizalica topline snage grijanja 105 kW pri 7 ºC vanjske temperature i snage hlađenja 52,5 kW. Uređaj je namijenjen za retrofiting postojećih objekata. Režimi rada je  55/45 ºC. Gorivo je prirodni plin. Rashladna tvar dizalice topline je smjesa amonijak voda. Uređaj je izvedbe za vanjsku montažu. Uređaj se isporučuje s modulirajućom regulacijom i mikroprocesorom. Moduli su hidraulički i električki povezani na zajedničkom postolju i utišane je izvedbe. Uređaj kao ROBUR RTAR 174-360 CV S</t>
  </si>
  <si>
    <t>Radna karakteristika skida:</t>
  </si>
  <si>
    <t>Kapacitet grijanja………………………..113,4 kW</t>
  </si>
  <si>
    <t>Kapacitet hlađenja.........................................50,7 kW</t>
  </si>
  <si>
    <t>Učinkovitost………………………..………146,8 %</t>
  </si>
  <si>
    <t>Protok vode.....................................................9 m3/h</t>
  </si>
  <si>
    <t>Potrošnja prirodnog plina…......…………...8,16 m3/h</t>
  </si>
  <si>
    <t>Potrošnja el. Energije…......……………….....2,79 kW</t>
  </si>
  <si>
    <t>Napajanje..................................3-fazno, 50 Hz, 400 V</t>
  </si>
  <si>
    <t>Dimenzije:</t>
  </si>
  <si>
    <t>Dužina...........................................................3610 mm</t>
  </si>
  <si>
    <t>Širina............................................................1245 mm</t>
  </si>
  <si>
    <t>Visina............................................................1400 mm</t>
  </si>
  <si>
    <t>Težina...........................................................1435 kg</t>
  </si>
  <si>
    <t>Antivibracijske podloške za Robur skid s 3 jedinica (komplet od 6 komada)</t>
  </si>
  <si>
    <t>Kompenzator cijevni fleksibilni, za vodu, navojni s holenderima 2''</t>
  </si>
  <si>
    <t>Navojna  kuglasta slavina, nazivnog tlaka PN 6, komplet s  spojnim i brtvenim materijalom. Sljedećih dimenzija i količina za rad sa vodom:</t>
  </si>
  <si>
    <t>DN 50 (2")</t>
  </si>
  <si>
    <t>kom</t>
  </si>
  <si>
    <t xml:space="preserve">Manometar  za vodu komplet s cijevi, s trokrakom manometarskom kuglastom slavinom DN 15 (R 1/2") Ф 80, komplet s kolčakom te spojnim i brtvenim materijalom za ugradnju na instalaciju tople/hladne vode,  0  –  6  bar </t>
  </si>
  <si>
    <t xml:space="preserve">Okrugli bimetalni termometar za  Ф 80 s navojnim priključkom 1/2" sa stražnje strane, komplet s kolčakom za ugradnju u cjevovod te spojnim i brtvenim materijalom. 0 - 120 °C </t>
  </si>
  <si>
    <t>Automatski odzračni lončić kao proizvod "CALEFFI 501 MAXCAL" zajedno sa zapornim ventilom ili jednako vrijedan. (501500)</t>
  </si>
  <si>
    <t>Automatski odzračni lončić kao proizvod "CALEFFI DISCALAIR 551" ili jednako vrijedan. (551004)</t>
  </si>
  <si>
    <t>Odzračivač -odvajač nečistoća PN10,  -DN 50,čelični zaštićen epoksi premazom uključivo izolaciju kao DIRTCAL 546209 -Calleffi</t>
  </si>
  <si>
    <t>kom.</t>
  </si>
  <si>
    <t>Zatvorena membranska ekspanzijska posuda volumena 100 l za vanjsku ugradnju, komplet sa sigurnosnim ventilom DN 25, tlakom otvaranja 3 bar, manometrom sa slavinom,  te spojnim i brtvenim materijalom.</t>
  </si>
  <si>
    <t>Ventil s poklopcem i osiguračem od neovlaštenog rukovanja nazivnog tlaka PN 6, komplet s vijčanim spojnicama te spojnim i brtvenim materijalom DN 25</t>
  </si>
  <si>
    <t>DN 25</t>
  </si>
  <si>
    <t xml:space="preserve">Cirkulacijska frekvencijska pumpa za potrebe cirkulacije rashladno/ogrjevne vode kruga ventilokonvektora  dilatacije A kao Wilo-Stratos 40/1-12, komplet s vijčanim spojnicama te spojnim i brtvenim materijalom,                                                      Količina protoka : 9 m3/h
Visina dobave : 10.00 m
Dop. radna temperatura
(-20 °C ... +110 °C) : 20 °C
Radni tlak/Nazivni tlak : PN 6/10
Vrsta struje : 1~230V/50Hz
Potrošnja struje P1 : 0.025..0.47 kW
Vrsta zaštite : IP X4D
Cijevni priključak : DN 40 / PN6/10          </t>
  </si>
  <si>
    <t xml:space="preserve">Leptirasta zaklopka za hlađenu i rashladnu vodu,  međuprirubnička, s ručnim pogonom za upravljanje, nazivnog tlaka PN16, u kompletu vijcima potrebne duljine (120 mm) i maticama, slijedećih dimenzija: </t>
  </si>
  <si>
    <t>DN50</t>
  </si>
  <si>
    <t xml:space="preserve">Prirubnički sklop (dvije prirubnice s grlom za zavarivanje, brtva 2 kom) za zavarivanje na cjevovod, izrađeni iz materijala St 35.8, PN16, slijedećih nazivnih promjera: </t>
  </si>
  <si>
    <t>DN40</t>
  </si>
  <si>
    <t>Nabava propilen glikola, za pripremu omekšane vode i glikola, 35% , kao proizvod INA PROGLITERM. Za dizalice topline, grijuće module i solarne kolektore</t>
  </si>
  <si>
    <t>lit</t>
  </si>
  <si>
    <t xml:space="preserve">Navojni nepovratni ventil s zapornim ventilom kao CALEFFI BALLSTOP, nazivnog tlaka PN 16, Sljedećih dimenzija i količina za rad vodom:    </t>
  </si>
  <si>
    <t>Slavina za punjenje i pražnjenje  s kapom, lancem i nastavkom za gumeno crijevo R 3/4”</t>
  </si>
  <si>
    <t>Bešavne čelične cijevi za izradu razvodne mreže, uključujući i potreban broj koljena, redukcija,  T-komada, prelaznih komada čelik-bakar, mjedenih prelaznih komada ostalih fazonskih komada, spojnim i pričvrsnim materijalom, legurom za varenje, bojom za korekciju varenih mjesta te ostalim materijalom za dovođenje kompletne instalacije u funkciju i pogonsko stanje, sljedećih dimenzija i količina:</t>
  </si>
  <si>
    <t>m</t>
  </si>
  <si>
    <t>Toplinska fleksibilna izolacija cijevnog razvoda instalacije hlađenja za unutarnju ugradnju. Predmetna izolacija je izolacijski materijal zatvorenih ćelija s parnom branom, baziran na ekstrudiranoj elastomernoj pjeni, crne boje (koeficijent otpora difuzije vodene  pare m≥ 10 000 , toplinska vodljivost l≤0.033 W/mK pri 0°C). Debljina stjenke izolacije je 19 mm. Stavkom obuhvatiti i predpripremljene dijelove za izoliranje pripadajućih fazonskih komada, koljena, ogranaka, cijevne armature, završnih manžeta i slično, te specijalno  ljepilo i originalnu samoljepljivu traku za brtvljenje šavova. Sve spojeve pažljivo difuzijski zabrtviti. Sve dostupne cjevovode označiti sa obojenim prstenovima za označavanje ili strelicama s oznakom smjera strujanja medija. Sljedećih dimenzija i količina za pocinčane čelične cijevi:</t>
  </si>
  <si>
    <t>Toplinski izolirani cjevovodi (prema gornjem opisu)  koji se vode u vanjskom prostoru na krovu garaže dodatno se opremaju sa zaštitnom oblogom od Aluminijskog lima debljine 0,8 mm. Sve spojeve na Al oblozi  u vanjskom prostoru zabrtviti vodonepropusnim kitom.                            Al - lim za cijevi sljedećih dimenzija i količina:</t>
  </si>
  <si>
    <t>Podkonstrukcija za postavljanje postrojenja za grijanje i hlađenje na krov. Sastoje se od čeličnih profila HEA 140 (16 m). Bojanje cjelokupne podkonstrukcije u dva sloja temeljne boje i dva sloja lakom otpornim na atmosferilije. Potrebno izraditi prema projektnoj dokumentaciji iz glavnog projekta. Sa izradom i dobavom istog.</t>
  </si>
  <si>
    <t xml:space="preserve">Ispiranje sustava radijatorskog i ventilokonvektorskog grijanja/hlađenja zajedno sa uklanjanjem kamenca, prljavštine i hrđe iz sustava grijanja i hlađenja. Potrebno koristiti profesionalan alat (pumpe) i potrebne kemikalije kako bi se isto uspješno napravilo. U stavci uzeti u obzir demontažu i ispiranje 22 postojeća radijatora (u tekstualnom djelu projekta prikazane su dimenzije radijatora). </t>
  </si>
  <si>
    <t>Izrada svih potrebnih građevinskih radova prilikom izrade građevinskih otvora  kroz zidove, povećanje postojećih otvora za potrebe unosa opreme na mjesto ugradnje. Stavka uključuje i radove sanacije istih te dovođenje u zatečeno stanje  te eventualno protupožarno brtvljene na mjestima prolaza instalacije kroz različite požarne sektore vatrootpornim kitom. Također stavkom je potrebno predvidjeti dizalicu za dizanje postrojenja za grijanje i hlađenje na krov. Sve radove izvoditi uz suglasnost nadzornog inženjera.</t>
  </si>
  <si>
    <t>Troškovi ovlaštenog servisera prilikom montaže, nadzora nad montažom i puštanja u rad uređaja uz prethodnu kontrolu svih izvedenih radova relevantnih za funkcioniranje sustava. Stavkom su obuhvaćeni svi radovi za dovođenje uređaja do potpune pogonske sposobnosti (podešavanje uređaja, umjeravanje, balansiranje, probni pogon i dr.). U troškove je uključena atestna dokumentacija te upute za rad i  rukovanje na hrvatskom jeziku</t>
  </si>
  <si>
    <t>Montaža opreme, instalacije i svog navedenog materijala do pune pogonske gotovosti. Montažu opreme treba izvršiti prema uputama proizvođača. Montažu u svemu treba izvesti prema projektnim nacrtima, tehničkom opisu i ovom troškovniku, sa svim potrebnim sitnim montažnim materijalom. Radove treba izvesti stručna radna snaga uz stručni nadzor. U cijeni montaže treba predvidjeti i sve potrebne skele, fiksne i pomične za rad na visini, sukladno postojećim propisima. Nakon montaže vodenog dijela, obaviti tlačnu probu instalacije prema DIN-u 4756 uz sastavljanje odgovarajućeg zapisnika. Provesti trodnevni probni pogon instalacije i pogonske opreme, uz reguliranje svih uređaja od strane ovlaštenih osoba. Uključiti konačno upuštanje instalacije u pogon zajedno sa svim potrebnim podešavanjima i mjerenjima, dokumentirati ovjerenim zapisnicima. Kompletiranje valjane atestne dokumentacije, ispitnih listova, dokaza o kvaliteti i jamstvenih listova na isporučenu opremu, uređaje i instalaciju za sve sustave. Stavkom obuhvatiti i provođenje neophodnih ispitivanja i mjerenja od strane ovlaštenih ustanova s popratnim zapisnicima (tehnički pregled).</t>
  </si>
  <si>
    <t>UKUPNO POSTROJENJE ZA GRIJANJE I HLAĐENJE</t>
  </si>
  <si>
    <r>
      <t>m</t>
    </r>
    <r>
      <rPr>
        <sz val="11"/>
        <rFont val="Calibri"/>
        <family val="2"/>
        <charset val="238"/>
      </rPr>
      <t>²</t>
    </r>
  </si>
  <si>
    <t>paušal</t>
  </si>
  <si>
    <t>1.</t>
  </si>
  <si>
    <t>2.</t>
  </si>
  <si>
    <t>2.1.</t>
  </si>
  <si>
    <t>2.2.</t>
  </si>
  <si>
    <t>2.3.</t>
  </si>
  <si>
    <t>3.</t>
  </si>
  <si>
    <t>4.</t>
  </si>
  <si>
    <t>5.</t>
  </si>
  <si>
    <t>6.</t>
  </si>
  <si>
    <t>7.</t>
  </si>
  <si>
    <t>8.</t>
  </si>
  <si>
    <t>9.</t>
  </si>
  <si>
    <t>10.</t>
  </si>
  <si>
    <t>ELEKTRORADOVI I AUTOMATSKA REGULACIJA
Sve stavke u ovom troškovniku sadrže, ako nije drukčije navedeno, nabavu i dopremu specificirane opreme te sve potrebne radove i montažni materijal za: ugradnju (montažu), spajanje, pregled, ispitivanje i dovođenje u potpunu funkcionalnost, sve u skladu sa zahtjevima, opisima, nacrtima, odnosno tehničkim rješenjima iz glavnog projekta te u skladu s odredbama važećih propisa i hrvatskih normi.
U svim stavkama u kojima se radi definiranja tehničkih svojstava i minimalnih tehničkih uvjeta predmeta nabave predlaže proizvođač i tip predmeta nabave, može se nuditi i neki drugi jednakovrijedan predmet nabave istih ili odgovarajućih svojstava.</t>
  </si>
  <si>
    <t>kompl.</t>
  </si>
  <si>
    <t>Kabeli i kabelske police RO-STROJ</t>
  </si>
  <si>
    <t>Kabel NYY 5x2.5 mm2</t>
  </si>
  <si>
    <t>Kabel NYY 7x1.5 mm2</t>
  </si>
  <si>
    <t>PNT cijev fi 16mm</t>
  </si>
  <si>
    <t>Plastificirana metalna (SAPA) cijev, 15,5mm</t>
  </si>
  <si>
    <t>Ispitivanje elektroinstalacije</t>
  </si>
  <si>
    <t>Sustav zaštite od djelovanja munje i izjednačenje potencijala</t>
  </si>
  <si>
    <t>Pričvršćujući komplet za postavljanje loveće palice LOP04 za ravne krovove. Komplet sadrži
betonski stalak sa pričvršćujućim navojem M16. Pričvršćujući komplet se upotrebljava i za pričvršćivanje
lovećih palica do 9m, prilikom čega je palicu potrebno dodatno usidrati s »V« ili »T« elementima za
distanciranje,
tip kao HERMI LOP-P02</t>
  </si>
  <si>
    <t>Element za distanciranje za postavljanje lovećih palica LO P04. Komplet sadrži jedan element za distanciranje koji se pričvrsti na loveću palicu,
tip kao HERMI LOP-''I'' DIST</t>
  </si>
  <si>
    <t>Križna spajalica, za LOVEĆE PALICE LOP, sastavljena od 3 pločice dimenzija 58 mm x 58 mm i vijaka te
matice M8, namijenjena izvedbi kontaktnog spoja između loveće palice LO P02, LO P03, LO P04 (Φ16 mm) i
gromobranskim vodičom (Φ8 – Φ10 mm),
tip kao HERMI KON07</t>
  </si>
  <si>
    <t>PREMOSTNI KABEL, dimenzije 16 mm2, dužine 150 mm, 2x kabel s vijkom i maticom, namijenjen
premošćivanju pojedinih metalnih dijelova gromobranske instalacije i izjednačavanje potencijala,
tip kao HREMI KON05-1</t>
  </si>
  <si>
    <t>P/F vodić, 16mm2, za glavno i dopunsko izjednačenje potencijala</t>
  </si>
  <si>
    <t>Ostala oprema i radovi</t>
  </si>
  <si>
    <t xml:space="preserve">Mikroprocesorski daljinski upravljač DDC kao Robur za upravljanje grijaćim modulom </t>
  </si>
  <si>
    <t>UKUPNO ELEKTRORADOVI I AUTOMATSKA REGULACIJA</t>
  </si>
  <si>
    <t xml:space="preserve">GRAĐEVINSKI RADOVI 
</t>
  </si>
  <si>
    <t>1</t>
  </si>
  <si>
    <t>2</t>
  </si>
  <si>
    <t>Izrada proboja u AB. zidovima u podrumskim prostorijama HGK za potrebe prolaska trase pliske instalacije. Debljina zida do 35,0 cm. U cijenu uračunati laku pokretnu skelu jer se proboji izvode u zoni ispod stropa. Prostorije u kojima se izvode radovi potrebno je nakon završetka radova dovesti u prvobitno stanje urednosti s obzirom da se tretiraju kao zajedničke sa svim korisnicima objekta. Stanje zapisnički dokumentirati sa predstavnikom stanara i naopraviti fotodokumentaciju zatečenog stanja.</t>
  </si>
  <si>
    <t>3</t>
  </si>
  <si>
    <t>Izrada zaštite ravnog krova garaže u dijelu gdje se izvode radovi. Završni sloj ravnog krova je varena ljepenka kojanje podložna mehaničkim oštećenjima. U svrhu zaštite postaviti drvenu zaštitu od ploča kao OSB na geotekstil 200gr/m². U cijenu uračunati; nabavu, dobavu, montažu i demontažu zaštite. U cijenu je uključen i vertikalni transport na visinu do 25,0 m. Na isti način izvesti zaštitu poda u toplinskoj stanici kod rušenja pregradnog zida.</t>
  </si>
  <si>
    <t>4</t>
  </si>
  <si>
    <t>Izrada armirano- betonskih temeljnih stopana ravnom krovu za prihvat konstrukcije na koju se ugrađuju dizalice topline. Stope su dimenzije d= 40x40x30 cm.Armirane su sa mar Q 335 povezano kao kvadrat 30x30x20 cm sa ojačanjem kuteva od ČBR Ø 8 mm. Stope se izvode na licu mjesta sa nivelacijom gornje kote. Beton izvesti čvrstoće C 25/30 sa dodatkom za vodonepropusnost. Ispod stope  ugraditi zaštitu hidroizolacije podlogom od gume koja je gabaritom šira od stope na svaku stranu po 5,0 cm. U cijenu uračunati vertikalni trasport do 4,0 m. Prije izvođenja odrediti točan položaj nosivih zidova na koje se ugrađuju stope.</t>
  </si>
  <si>
    <t>5</t>
  </si>
  <si>
    <t xml:space="preserve">Popravak hidroizolacije ravnog krova na garaži nakon demontaže postjećeg postrojenja za hlađenje i ugradnje novih uređaja. U stavci je uključeno skidanje postojeće izolacije, čišćenje do zdrave podloge , hladni premaz resitolom, ugradnja jednog sloja varene ljepenke V3 i  jednog završnog sloja GVZ3 ljepenke sa posipom koja je otporna na UV zrake. U cijenu uračunati utovar odvoz i zbrinjavanje otpadnog materijala kao i dostavljanje dokumentacije ovlaštene ustanove o ispravnom zbrinjavanju otpada.   
</t>
  </si>
  <si>
    <t>Izrada i montaža metalnih stepenica sa rukohvatom za pristup na ravni krov od izlaza iz prozora do ravnog krova objekta. Konstrukciju izvesti od kvadratnih cijevi 50x50 mm sa ispunom gazišta od rebrastog lima ili drugog protukliznog materijala. Širina kraka je 650,0 mm sa tri gazišta max. visine 250,0 mm. Konstrukciju pričvstiti bočno na vanjski zid sa četiri odgovarajuća čelična pocinčana vijka. Stubište na početnoj točki osloniti na ravni krov preko čeličnih ploča 150x150x5 mm bez bušenja. Ispod ploča postaviti zaštinu gumu d= 10 mm da se spriječe oštećenja hidroizolacije krova.</t>
  </si>
  <si>
    <t>UKUPNO GRAĐEVINSKI RADOVI</t>
  </si>
  <si>
    <t xml:space="preserve">REKAPITULACIJA </t>
  </si>
  <si>
    <t>ELEKTRORADOVI I AUTOMATSKA REGULACIJA</t>
  </si>
  <si>
    <t>GRAĐEVINSKI RADOVI</t>
  </si>
  <si>
    <t>Ukupno bez PDV-a</t>
  </si>
  <si>
    <t>PDV 25%</t>
  </si>
  <si>
    <t>Ukupno sa PDV-om</t>
  </si>
  <si>
    <t>Demontaža postojećih pumpa (2 kom) i cjevovoda (20 m - DN65) u kotlovnici, zajedno sa blindiranjem i odvozom demontirane opreme i izolacije izvan objekta, na mjesto koje odredi investitor ali ne na duže od 10 km.</t>
  </si>
  <si>
    <t>Inercijski spremnik vode kapaciteta 200 l, sa četiri priključka NO 50, priključkom 3/4" na vrhu spremnika za odzračnik, priključkom 3/4" za ekspanzijsku posudu, priključkom na dnu za punjenje/pražnjenje 3/4", s tri puškice za temperaturne osjetnike u dnu, sredini i vrhu s toplinskom izolacijom debljine 50 mm predviđenom za hlađenje zajedno sa aluminijskim opšavom.</t>
  </si>
  <si>
    <r>
      <t xml:space="preserve">Elektro upravljački ormar,  isporučen kompletno ožičen  i ispitan, sastavljen od:
- kućišta ormara, zidna izvedba 500*700*210 mm(ŠxVxD),
- montažne ploče,
- plastificirnani prema RAL-u Investitora, 
- jednih vrata s ključem, 
- elektroenergetske opreme prekidne moći 10 kA, a sve u skladu s jednopolnom shemom +RO-STROJ
-odvodnik prenapona tip 1+2
-  sklopnika (230 V AC), transformatora 230/24 V AC , releja, pomoćnih kontakta, signalizacije putem dvobojnih LED dioda, izbornih sklopki, a sve u skladu s jednopolnom shemom +RO-STROJ,
-upravljača ROBUR DDC (ugradnja),
Ormar treba biti opremljen aplikacijskom shemom  sa prikazom svih vitalnih dijelova s prikazom rada ili greška. Potrebno je predvidjeti grupni svjetlosni i zvučni alarm. Ormar treba isporučiti s izvješćem o ispitivanju, CE oznakom i uputama za korištenje na hrvatskom jeziku                                         </t>
    </r>
    <r>
      <rPr>
        <u/>
        <sz val="11"/>
        <rFont val="Arial"/>
        <family val="2"/>
        <charset val="238"/>
      </rPr>
      <t/>
    </r>
  </si>
  <si>
    <t>LIYCY 2x1 mm2</t>
  </si>
  <si>
    <t>ROBUR CANBUS</t>
  </si>
  <si>
    <t>Označavanje kabela na oba kraja graviranim pločicama, sveukupno 5 kabela</t>
  </si>
  <si>
    <t>Vruće pocinčani kabelski kanal VPKK100 sa poklopcem VPPKK100, perforirani, V60mm x Š100mm / 2m dužine + klik spojnice, sa zidnim/stropnim/konzolnim nosačima, metalnim montažni profilima i ostalim montažnim materijalom</t>
  </si>
  <si>
    <t>Sitni i krupni montažni i spojni pribor uključivo nosače, oznake, vijke, matice, zaštitne pokrove</t>
  </si>
  <si>
    <t>Montaža kabelskih polica i cijevi i polaganje kabela, ožičenje kabela</t>
  </si>
  <si>
    <t xml:space="preserve">Okrugli vodič od nehrđajućega čelika dimenzije fi8mm, namijenjen prvenstveno izradi lovećih i odvodnih vodova, te povezivanju sa uzemljenjemtip kao HERMI RH3 ŽICA RF 8mm H2 </t>
  </si>
  <si>
    <t>HV izolirani vodič,
tip kao HERMI ISVH</t>
  </si>
  <si>
    <t>Mjerna križna spojnica, sastavljena od 3 pločice dimenzija 58 mm x 58 mm, 4 vijka M8 s maticama, namijenjena izvedbi mjernih i ostalih spojeva između plosnatih vodiča do širine 30 mm u zemlji i iznad nje, materijal Rf tip HERMI KON01, kat.br. 50422</t>
  </si>
  <si>
    <t>Loveća palica za zaštitu manjih klimatskih naprava, svijetlosnih kupola ili inih dijelova,
tp kao HERMI LOP03  Al Φ16 / Φ10  3m (2m + 1m)</t>
  </si>
  <si>
    <t>Nazubljene podloške, 4 komada po prirubnici</t>
  </si>
  <si>
    <t>komplet</t>
  </si>
  <si>
    <t>Kutija za izjednačivanje potencijala,
tip kao SCHRACK BS900200</t>
  </si>
  <si>
    <t>Montaža i povezivanja, na krovu građevine, sustava zaštite od djelovanja munje na građevinu I izjednačenje potencijala</t>
  </si>
  <si>
    <t>Dobava i montaža osjetnik vanjske temperature za ROBUR DDC</t>
  </si>
  <si>
    <t>11.</t>
  </si>
  <si>
    <t>12.</t>
  </si>
  <si>
    <t>13.</t>
  </si>
  <si>
    <t>14.</t>
  </si>
  <si>
    <t>15.</t>
  </si>
  <si>
    <t>16.</t>
  </si>
  <si>
    <t>17.</t>
  </si>
  <si>
    <t>18.</t>
  </si>
  <si>
    <t>19.</t>
  </si>
  <si>
    <t>20.</t>
  </si>
  <si>
    <t>21.</t>
  </si>
  <si>
    <t>22.</t>
  </si>
  <si>
    <t>23.</t>
  </si>
  <si>
    <t>24.</t>
  </si>
  <si>
    <t>25.</t>
  </si>
  <si>
    <t>26.</t>
  </si>
  <si>
    <t>20.1.</t>
  </si>
  <si>
    <t>19.1.</t>
  </si>
  <si>
    <t>17.1.</t>
  </si>
  <si>
    <t>15.1.</t>
  </si>
  <si>
    <t>15.2.</t>
  </si>
  <si>
    <t>14.1.</t>
  </si>
  <si>
    <t>12.1.</t>
  </si>
  <si>
    <t>4.1.</t>
  </si>
  <si>
    <t>PLINSKA INSTALACIJA</t>
  </si>
  <si>
    <t>1/ PRIKLJUČNI PLINOVOD, PLINSKA MRS-a - STROJARSKI RADOVI</t>
  </si>
  <si>
    <t>Zatvaranje dotoka plina na postojećem plinskom ventilu NO50 u plinskoj MRS-i u podrumu, prije početka izvođenja radova.</t>
  </si>
  <si>
    <t>Dobava i montaža plinskog prirubničkog kuglastog ventila, uključivo sav potreban spojni i montažni pribor.</t>
  </si>
  <si>
    <t>Dobava i montaža plinskog navojnog kuglastog ventila, uključivo sav potreban spojni i montažni pribor.</t>
  </si>
  <si>
    <t>Dobava i montaža regulatora tlaka plina kao  „Actaris“ tip HR 91 NO25, tehničkih karakteristika:</t>
  </si>
  <si>
    <t>-pulaz= 4,0 - 100,0 mbar-a</t>
  </si>
  <si>
    <t>-pizl= 30,0 mbar-a</t>
  </si>
  <si>
    <t>-opruga smeđa 25 -36 mbar</t>
  </si>
  <si>
    <t>Uključivo potreban spojni i montažni materijal.</t>
  </si>
  <si>
    <t>Dobava i ugradnja ispitnog kolčaka 1/2" na plinovod nakon plinomjera.</t>
  </si>
  <si>
    <t>Dobava i montaža crnih čeličnih bešavnih cijevi prema HRN C.B5.221, ispitane na nepropusnost, s pomoćnim materijalom, lukovima, fazonskim komadima, ovjesom, pripremljenih sa skošenim krajevima za zavarivanje i ličenje i antikorozivna zaštita nadzemnog dijela plinovoda, uz prethodno čišćenje površina cijevi do metalnog sjaja, dvostrukim slojem temeljne boje i s dva završna sloja bojom prema standardu.</t>
  </si>
  <si>
    <t xml:space="preserve">NO 25 </t>
  </si>
  <si>
    <t>Ispitivanje NT plinske instalacije  tlakom zraka prema standardu, s eventualnim popravcima te izradom izvješća o mjerenju.</t>
  </si>
  <si>
    <t>Sitni potrošni materijal potreban za izvođenje priključnog plinovoda i plinske MRS-e.</t>
  </si>
  <si>
    <t>1/  PRIKLJUČNI PLINOVOD, PLINSKA MRS-a - STROJARSKI RADOVI, UKUPNO:</t>
  </si>
  <si>
    <t>2/ MJERENI PLINOVOD - GRAĐEVINSKI RADOVI</t>
  </si>
  <si>
    <t>Geodetsko iskolčenje trase plinovoda.</t>
  </si>
  <si>
    <t>Utvrđivanje položaja i dubina podzemnih instalacija i radova prema podacima nadležnih organizacija.</t>
  </si>
  <si>
    <t>Demontaža betonskih ploča dimenzije 900x600 mm, ispod kojih će se voditi mjereni plinovod kroz dvorište.</t>
  </si>
  <si>
    <t>Polaganje plinovoda u postojeći betonski kanal, ispod betonskih kocki.</t>
  </si>
  <si>
    <t>Ručni iskop rova prosječne širine 0,5 m, dubine prosječno 1,0 m, u tlu III kategorije</t>
  </si>
  <si>
    <t>Izvedba pješčane podloge po dnu rova u debljini 15 cm i oko cijevi u sloju do 15 cm</t>
  </si>
  <si>
    <r>
      <t>m</t>
    </r>
    <r>
      <rPr>
        <sz val="10"/>
        <rFont val="Calibri"/>
        <family val="2"/>
        <charset val="238"/>
      </rPr>
      <t>³</t>
    </r>
  </si>
  <si>
    <t>Odvoz viška zemljanog materijala preostalog od iskopa na deponiju</t>
  </si>
  <si>
    <t>Zatrpavanje rova iskopanom zemljom sa razastiranjem i nabijanjem po slojevima 30 cm.Zemljište dovesti u prvobitno stanje.</t>
  </si>
  <si>
    <t>Postavljanje žute trake za označavanje trase plinovoda</t>
  </si>
  <si>
    <t>Geodetsko snimanje izvedene instalacije nakon polaganja razvoda, te unos u katastar.</t>
  </si>
  <si>
    <t>m... 17,0</t>
  </si>
  <si>
    <t>2.11</t>
  </si>
  <si>
    <t>Sanacija površine nakon polaganja plinovoda te vraćanje betonskih kocki u prvobitno stanje.</t>
  </si>
  <si>
    <t>2/ MJERENI PLINOVOD GRAĐEVINSKI RADOVI, UKUPNO:</t>
  </si>
  <si>
    <t>3/ MJERENI PLINOVOD - STROJARSKI RADOVI</t>
  </si>
  <si>
    <t>Dobava i montaža cijevi iz tvrdog polietilena prema HRN G.C6.605/85, (DIN 8074/8075). U dužni metar cijevi uračunato ispitivanje istih na nepropusnost i čvrstoću zavarenih dijelova te popravak oštećenih mjesta.</t>
  </si>
  <si>
    <t>PE d 63 x 5,8</t>
  </si>
  <si>
    <t>Dobava i montaža fazonskih komada za elektrozavarivanje cijevi od tvrdog polietilena, kompatibilnih sa cijevima o čemu treba priložiti atest, za radni pritisak do 1 bar slijedećih dimenzija i količina:</t>
  </si>
  <si>
    <t>*koljeno 90° PE d63</t>
  </si>
  <si>
    <t>*elektrozavarna spojnica d63</t>
  </si>
  <si>
    <t>*prijelazni komad PE/čelik s odgovarajućom antikorozivnom zaštitom PE d63/NO 50</t>
  </si>
  <si>
    <t>Dobava i montaža ukopanog plinovoda iz crne čelične bešavne cijevi, uključujući čišćenje površine do metalnog sjaja, namatanje izolacijske trake s min. prekrivanjem 1 cm, nanošenje osnovnog premaza (bitumena), ispitivanje izolacije detektorom na el. neprobojnost od 15000 V, ispitivanje zavara, popravak oštećenih mjesta i ponovno ispitivanje, dimenzija</t>
  </si>
  <si>
    <t>NO40</t>
  </si>
  <si>
    <t>Dobava i montaža crnih čeličnih bešavnih cijevi prema DIN 2448, ispitane na nepropusnost, s pomoćnim materijalom, lukovima, fazonskim komadima, ovjesom, pripremljenih sa skošenim krajevima za zavarivanje i ličenje i antikorozivna zaštita nadzemnog dijela plinovoda, uz prethodno čišćenje površina cijevi do metalnog sjaja, dvostrukim slojem temeljne boje i s dva završna sloja bojom prema standardu</t>
  </si>
  <si>
    <t>NO 40</t>
  </si>
  <si>
    <t>Izrada otvora za prolaz plinovoda kroz zidove (na 2 mjesta), zajedno s popravkom oštećenih mjesta, žbukanjem, gletanjem i bojanjem u dovođenje do prvobitnog stanja.</t>
  </si>
  <si>
    <t>Izrada i montaža zaštitne cijevi za prolaz plinovoda kroz građevinske elemente. Otvor između plinovoda i zaštitne cijevi ispuniti poliuretanom.</t>
  </si>
  <si>
    <t>NO 65</t>
  </si>
  <si>
    <t>Dobava i montaža plinskog kuglastog ventila sa cijevnim navojem, komplet sa svim spojnim i montažnim materijalom</t>
  </si>
  <si>
    <t>R 6/4"</t>
  </si>
  <si>
    <t>Dobava i montaža cijevi iz PE za zaštitu plinovoda kod polaganja u postojeći betonski kanal.</t>
  </si>
  <si>
    <t>d 110 x 10,0 PE</t>
  </si>
  <si>
    <t>Spajanje plinskih potrošaća na plinski razvod.</t>
  </si>
  <si>
    <t>Ispitivanje niskotlačne mjerene plinske instalacije  tlakom zraka prema standardu, s eventualnim popravcima te izradom izvješća o mjerenju.</t>
  </si>
  <si>
    <t>Sitni potrošni materijal potreban za izvođenje mjerene plinske instalacije.</t>
  </si>
  <si>
    <t>Pripremno završni radovi i sanacija gradilišta nakon izgradnje mjerene plinske instalacije.</t>
  </si>
  <si>
    <t>Transport, osiguranje i uskladištenje materijala i opreme na mjestu izgradnje mjerene plinske instalacije.</t>
  </si>
  <si>
    <r>
      <t>Dobava i montaža plinskog plinskog brojila na mjeh, proizvodnje kao “Itron“ tip G 6, zajedno sa spojnim i montažnim materijalom, karakteristika:
Qnaz=  6,0 m</t>
    </r>
    <r>
      <rPr>
        <sz val="10"/>
        <rFont val="Calibri"/>
        <family val="2"/>
        <charset val="238"/>
      </rPr>
      <t>³</t>
    </r>
    <r>
      <rPr>
        <sz val="10"/>
        <rFont val="Arial CE"/>
        <family val="2"/>
        <charset val="238"/>
      </rPr>
      <t>/h
Qmin= 0,06 m</t>
    </r>
    <r>
      <rPr>
        <sz val="10"/>
        <rFont val="Calibri"/>
        <family val="2"/>
        <charset val="238"/>
      </rPr>
      <t>³</t>
    </r>
    <r>
      <rPr>
        <sz val="10"/>
        <rFont val="Arial CE"/>
        <family val="2"/>
        <charset val="238"/>
      </rPr>
      <t>/h
Qmax= 10,0 m</t>
    </r>
    <r>
      <rPr>
        <sz val="10"/>
        <rFont val="Calibri"/>
        <family val="2"/>
        <charset val="238"/>
      </rPr>
      <t>³</t>
    </r>
    <r>
      <rPr>
        <sz val="10"/>
        <rFont val="Arial CE"/>
        <family val="2"/>
        <charset val="238"/>
      </rPr>
      <t>/h
NO 25 NP16</t>
    </r>
  </si>
  <si>
    <t>7.1.</t>
  </si>
  <si>
    <t>2.4.</t>
  </si>
  <si>
    <t>2.5.</t>
  </si>
  <si>
    <t>2.6.</t>
  </si>
  <si>
    <t>2.7.</t>
  </si>
  <si>
    <t>2.8.</t>
  </si>
  <si>
    <t>2.9.</t>
  </si>
  <si>
    <t>2.10.</t>
  </si>
  <si>
    <t>3.1.</t>
  </si>
  <si>
    <t>3.1.1.</t>
  </si>
  <si>
    <t>3.2.2.</t>
  </si>
  <si>
    <t>3.2.1</t>
  </si>
  <si>
    <t>3.2.</t>
  </si>
  <si>
    <t>3.3</t>
  </si>
  <si>
    <t>3.4.1.</t>
  </si>
  <si>
    <t>3.5.</t>
  </si>
  <si>
    <t>3.6.</t>
  </si>
  <si>
    <t>3.6.1.</t>
  </si>
  <si>
    <t>3.7.</t>
  </si>
  <si>
    <t>3.7.1.</t>
  </si>
  <si>
    <t>3.8.</t>
  </si>
  <si>
    <t>3.8.1.</t>
  </si>
  <si>
    <t>3.9.</t>
  </si>
  <si>
    <t>3.10.</t>
  </si>
  <si>
    <t>3.11.</t>
  </si>
  <si>
    <t>3.12.</t>
  </si>
  <si>
    <t>3.13.</t>
  </si>
  <si>
    <t>3.2.3.</t>
  </si>
  <si>
    <t>3.3.1.</t>
  </si>
  <si>
    <t>3.4.</t>
  </si>
  <si>
    <t>UKUPNO PLINSKA INSTALACIJA</t>
  </si>
  <si>
    <t>4.1</t>
  </si>
  <si>
    <t>4.2</t>
  </si>
  <si>
    <t>4.2.1</t>
  </si>
  <si>
    <t>4.2.2</t>
  </si>
  <si>
    <t>4.2.3</t>
  </si>
  <si>
    <t>4.2.4</t>
  </si>
  <si>
    <t>4.2.5</t>
  </si>
  <si>
    <t>4.2.6</t>
  </si>
  <si>
    <t>4.2.7</t>
  </si>
  <si>
    <t>4.2.8</t>
  </si>
  <si>
    <t>4.2.9</t>
  </si>
  <si>
    <t>4.2.10</t>
  </si>
  <si>
    <t>4.2.11</t>
  </si>
  <si>
    <t>4.3</t>
  </si>
  <si>
    <t>4.3.1</t>
  </si>
  <si>
    <t>4.3.2</t>
  </si>
  <si>
    <t>4.3.3</t>
  </si>
  <si>
    <t>4.3.4</t>
  </si>
  <si>
    <t>4.3.5</t>
  </si>
  <si>
    <t>4.3.6</t>
  </si>
  <si>
    <t>4.3.7</t>
  </si>
  <si>
    <t>4.3.8</t>
  </si>
  <si>
    <t>4.3.9</t>
  </si>
  <si>
    <t>4.3.10</t>
  </si>
  <si>
    <t>4.3.11</t>
  </si>
  <si>
    <t>4.3.12</t>
  </si>
  <si>
    <t>4.4</t>
  </si>
  <si>
    <t>4.4.1</t>
  </si>
  <si>
    <t>4.4.2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</si>
</sst>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kn&quot;_-;\-* #,##0.00\ &quot;kn&quot;_-;_-* &quot;-&quot;??\ &quot;kn&quot;_-;_-@_-"/>
    <numFmt numFmtId="164" formatCode="#,##0.00\ &quot;kn&quot;"/>
    <numFmt numFmtId="165" formatCode="_-* #,##0.00\ [$kn-41A]_-;\-* #,##0.00\ [$kn-41A]_-;_-* &quot;-&quot;??\ [$kn-41A]_-;_-@_-"/>
  </numFmts>
  <fonts count="17" x14ac:knownFonts="1">
    <font>
      <sz val="11"/>
      <color theme="1"/>
      <name val="Calibri"/>
      <family val="2"/>
      <charset val="238"/>
      <scheme val="minor"/>
    </font>
    <font>
      <sz val="11"/>
      <color indexed="8"/>
      <name val="Calibri"/>
      <family val="2"/>
      <charset val="238"/>
    </font>
    <font>
      <sz val="10"/>
      <name val="Arial"/>
      <family val="2"/>
      <charset val="238"/>
    </font>
    <font>
      <sz val="10"/>
      <name val="Arial"/>
      <family val="2"/>
      <charset val="238"/>
    </font>
    <font>
      <b/>
      <sz val="11"/>
      <name val="Arial"/>
      <family val="2"/>
      <charset val="238"/>
    </font>
    <font>
      <sz val="11"/>
      <name val="Arial"/>
      <family val="2"/>
      <charset val="238"/>
    </font>
    <font>
      <sz val="11"/>
      <color indexed="8"/>
      <name val="Arial"/>
      <family val="2"/>
      <charset val="238"/>
    </font>
    <font>
      <sz val="8"/>
      <name val="Calibri"/>
      <family val="2"/>
      <charset val="238"/>
    </font>
    <font>
      <u/>
      <sz val="11"/>
      <name val="Arial"/>
      <family val="2"/>
      <charset val="238"/>
    </font>
    <font>
      <sz val="11"/>
      <name val="Calibri"/>
      <family val="2"/>
      <charset val="238"/>
    </font>
    <font>
      <b/>
      <sz val="10"/>
      <name val="Arial"/>
      <family val="2"/>
      <charset val="238"/>
    </font>
    <font>
      <sz val="10"/>
      <name val="Arial CE"/>
      <family val="2"/>
      <charset val="238"/>
    </font>
    <font>
      <sz val="10"/>
      <name val="Arial"/>
      <family val="2"/>
    </font>
    <font>
      <sz val="10"/>
      <name val="Calibri"/>
      <family val="2"/>
      <charset val="238"/>
    </font>
    <font>
      <b/>
      <sz val="10"/>
      <name val="Arial CE"/>
      <family val="2"/>
      <charset val="238"/>
    </font>
    <font>
      <b/>
      <sz val="10"/>
      <name val="Arial CE"/>
      <charset val="238"/>
    </font>
    <font>
      <b/>
      <sz val="10"/>
      <name val="Arial"/>
      <family val="2"/>
    </font>
  </fonts>
  <fills count="6">
    <fill>
      <patternFill patternType="none"/>
    </fill>
    <fill>
      <patternFill patternType="gray125"/>
    </fill>
    <fill>
      <patternFill patternType="solid">
        <fgColor indexed="15"/>
        <bgColor indexed="64"/>
      </patternFill>
    </fill>
    <fill>
      <patternFill patternType="solid">
        <fgColor rgb="FFFBFB9D"/>
        <bgColor indexed="64"/>
      </patternFill>
    </fill>
    <fill>
      <patternFill patternType="solid">
        <fgColor indexed="50"/>
        <bgColor indexed="64"/>
      </patternFill>
    </fill>
    <fill>
      <patternFill patternType="solid">
        <fgColor indexed="43"/>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s>
  <cellStyleXfs count="9">
    <xf numFmtId="0" fontId="0" fillId="0" borderId="0"/>
    <xf numFmtId="0" fontId="2" fillId="0" borderId="0"/>
    <xf numFmtId="0" fontId="3" fillId="0" borderId="0"/>
    <xf numFmtId="0" fontId="2" fillId="0" borderId="0"/>
    <xf numFmtId="0" fontId="2" fillId="0" borderId="0"/>
    <xf numFmtId="0" fontId="2" fillId="0" borderId="0"/>
    <xf numFmtId="44" fontId="1" fillId="0" borderId="0" applyFont="0" applyFill="0" applyBorder="0" applyAlignment="0" applyProtection="0"/>
    <xf numFmtId="44" fontId="1" fillId="0" borderId="0" applyFont="0" applyFill="0" applyBorder="0" applyAlignment="0" applyProtection="0"/>
    <xf numFmtId="0" fontId="2" fillId="0" borderId="0"/>
  </cellStyleXfs>
  <cellXfs count="116">
    <xf numFmtId="0" fontId="0" fillId="0" borderId="0" xfId="0"/>
    <xf numFmtId="0" fontId="6" fillId="0" borderId="0" xfId="0" applyFont="1"/>
    <xf numFmtId="0" fontId="4" fillId="2" borderId="1" xfId="5" applyFont="1" applyFill="1" applyBorder="1" applyAlignment="1">
      <alignment horizontal="center"/>
    </xf>
    <xf numFmtId="0" fontId="5" fillId="2" borderId="2" xfId="5" applyFont="1" applyFill="1" applyBorder="1"/>
    <xf numFmtId="0" fontId="5" fillId="2" borderId="3" xfId="5" applyFont="1" applyFill="1" applyBorder="1"/>
    <xf numFmtId="0" fontId="4" fillId="2" borderId="4" xfId="0" applyFont="1" applyFill="1" applyBorder="1" applyAlignment="1">
      <alignment horizontal="center" vertical="top" wrapText="1"/>
    </xf>
    <xf numFmtId="164" fontId="5" fillId="0" borderId="5" xfId="0" applyNumberFormat="1" applyFont="1" applyFill="1" applyBorder="1" applyAlignment="1">
      <alignment horizontal="center" vertical="center" wrapText="1"/>
    </xf>
    <xf numFmtId="0" fontId="5" fillId="0" borderId="4" xfId="0" applyFont="1" applyBorder="1" applyAlignment="1">
      <alignment horizontal="left" vertical="center" wrapText="1"/>
    </xf>
    <xf numFmtId="0" fontId="5" fillId="0" borderId="4" xfId="4" applyFont="1" applyBorder="1" applyAlignment="1">
      <alignment horizontal="left" vertical="center" wrapText="1"/>
    </xf>
    <xf numFmtId="0" fontId="5" fillId="0" borderId="4" xfId="2" applyFont="1" applyBorder="1" applyAlignment="1">
      <alignment horizontal="center" vertical="center"/>
    </xf>
    <xf numFmtId="164" fontId="5" fillId="0" borderId="4" xfId="0" applyNumberFormat="1" applyFont="1" applyFill="1" applyBorder="1" applyAlignment="1">
      <alignment horizontal="center" vertical="center" wrapText="1"/>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164" fontId="5" fillId="0" borderId="4" xfId="0" applyNumberFormat="1" applyFont="1" applyBorder="1" applyAlignment="1">
      <alignment horizontal="center" vertical="center" wrapText="1"/>
    </xf>
    <xf numFmtId="0" fontId="5" fillId="0" borderId="4" xfId="0" applyFont="1" applyFill="1" applyBorder="1" applyAlignment="1">
      <alignment horizontal="left" vertical="center" wrapText="1"/>
    </xf>
    <xf numFmtId="0" fontId="4" fillId="2" borderId="2" xfId="5" applyFont="1" applyFill="1" applyBorder="1"/>
    <xf numFmtId="0" fontId="5" fillId="0" borderId="0" xfId="5" applyFont="1" applyAlignment="1">
      <alignment wrapText="1"/>
    </xf>
    <xf numFmtId="164" fontId="5" fillId="0" borderId="7" xfId="0" applyNumberFormat="1" applyFont="1" applyFill="1" applyBorder="1" applyAlignment="1">
      <alignment horizontal="center" vertical="center" wrapText="1"/>
    </xf>
    <xf numFmtId="0" fontId="6" fillId="0" borderId="0" xfId="0" applyFont="1" applyAlignment="1">
      <alignment wrapText="1"/>
    </xf>
    <xf numFmtId="0" fontId="5" fillId="0" borderId="4" xfId="5" applyFont="1" applyBorder="1" applyAlignment="1">
      <alignment horizontal="center" vertical="center"/>
    </xf>
    <xf numFmtId="164" fontId="5" fillId="0" borderId="3" xfId="0" applyNumberFormat="1" applyFont="1" applyBorder="1" applyAlignment="1">
      <alignment horizontal="center" vertical="center" wrapText="1"/>
    </xf>
    <xf numFmtId="1" fontId="5" fillId="0" borderId="4" xfId="0" applyNumberFormat="1" applyFont="1" applyBorder="1" applyAlignment="1">
      <alignment horizontal="center" vertical="center" wrapText="1"/>
    </xf>
    <xf numFmtId="164" fontId="5" fillId="0" borderId="3" xfId="0" applyNumberFormat="1" applyFont="1" applyFill="1" applyBorder="1" applyAlignment="1">
      <alignment horizontal="center" vertical="center" wrapText="1"/>
    </xf>
    <xf numFmtId="0" fontId="5" fillId="0" borderId="4" xfId="0" applyFont="1" applyBorder="1" applyAlignment="1">
      <alignment vertical="center" wrapText="1"/>
    </xf>
    <xf numFmtId="164" fontId="5" fillId="0" borderId="4" xfId="5" applyNumberFormat="1" applyFont="1" applyBorder="1" applyAlignment="1">
      <alignment horizontal="center" vertical="center"/>
    </xf>
    <xf numFmtId="0" fontId="5" fillId="0" borderId="4" xfId="0" applyFont="1" applyFill="1" applyBorder="1" applyAlignment="1">
      <alignment vertical="center" wrapText="1"/>
    </xf>
    <xf numFmtId="0" fontId="5" fillId="0" borderId="4" xfId="0" applyFont="1" applyBorder="1" applyAlignment="1">
      <alignment horizontal="left" vertical="top" wrapText="1"/>
    </xf>
    <xf numFmtId="0" fontId="5" fillId="0" borderId="4" xfId="0" applyFont="1" applyBorder="1" applyAlignment="1">
      <alignment horizontal="center"/>
    </xf>
    <xf numFmtId="0" fontId="5" fillId="0" borderId="4" xfId="0" applyFont="1" applyBorder="1" applyAlignment="1">
      <alignment horizontal="center" wrapText="1"/>
    </xf>
    <xf numFmtId="0" fontId="4" fillId="2" borderId="4" xfId="0" applyFont="1" applyFill="1" applyBorder="1" applyAlignment="1">
      <alignment horizontal="left" vertical="top" wrapText="1"/>
    </xf>
    <xf numFmtId="164" fontId="4" fillId="2" borderId="4" xfId="0" applyNumberFormat="1" applyFont="1" applyFill="1" applyBorder="1" applyAlignment="1">
      <alignment horizontal="center" vertical="top" wrapText="1"/>
    </xf>
    <xf numFmtId="0" fontId="4" fillId="2" borderId="8" xfId="0" applyFont="1" applyFill="1" applyBorder="1" applyAlignment="1">
      <alignment horizontal="center" vertical="top" wrapText="1"/>
    </xf>
    <xf numFmtId="164" fontId="4" fillId="2" borderId="9" xfId="0" applyNumberFormat="1" applyFont="1" applyFill="1" applyBorder="1" applyAlignment="1">
      <alignment horizontal="center" vertical="top" wrapText="1"/>
    </xf>
    <xf numFmtId="0" fontId="4" fillId="2" borderId="4" xfId="0" applyFont="1" applyFill="1" applyBorder="1" applyAlignment="1">
      <alignment horizontal="center" vertical="center" wrapText="1"/>
    </xf>
    <xf numFmtId="0" fontId="6" fillId="0" borderId="0" xfId="0" applyFont="1" applyAlignment="1">
      <alignment vertical="center"/>
    </xf>
    <xf numFmtId="0" fontId="0" fillId="0" borderId="0" xfId="0" applyAlignment="1">
      <alignment vertical="center"/>
    </xf>
    <xf numFmtId="164" fontId="5" fillId="0" borderId="4" xfId="3" applyNumberFormat="1" applyFont="1" applyFill="1" applyBorder="1" applyAlignment="1">
      <alignment horizontal="center" vertical="center" wrapText="1"/>
    </xf>
    <xf numFmtId="164" fontId="5" fillId="0" borderId="6" xfId="0" applyNumberFormat="1" applyFont="1" applyFill="1" applyBorder="1" applyAlignment="1">
      <alignment horizontal="center" vertical="center" wrapText="1"/>
    </xf>
    <xf numFmtId="0" fontId="5" fillId="0" borderId="4" xfId="3" applyFont="1" applyBorder="1" applyAlignment="1">
      <alignment horizontal="center" vertical="center"/>
    </xf>
    <xf numFmtId="164" fontId="5" fillId="0" borderId="10" xfId="0" applyNumberFormat="1" applyFont="1" applyFill="1" applyBorder="1" applyAlignment="1">
      <alignment horizontal="center" vertical="center" wrapText="1"/>
    </xf>
    <xf numFmtId="0" fontId="5" fillId="0" borderId="4" xfId="3" applyFont="1" applyBorder="1" applyAlignment="1">
      <alignment horizontal="center" vertical="center" wrapText="1"/>
    </xf>
    <xf numFmtId="0" fontId="6" fillId="0" borderId="0" xfId="0" applyFont="1" applyAlignment="1">
      <alignment horizontal="center" vertical="center"/>
    </xf>
    <xf numFmtId="164" fontId="6" fillId="0" borderId="0" xfId="0" applyNumberFormat="1" applyFont="1"/>
    <xf numFmtId="0" fontId="0" fillId="0" borderId="0" xfId="0" applyAlignment="1">
      <alignment wrapText="1"/>
    </xf>
    <xf numFmtId="49" fontId="4" fillId="2" borderId="4" xfId="0" applyNumberFormat="1" applyFont="1" applyFill="1" applyBorder="1" applyAlignment="1">
      <alignment horizontal="center" vertical="top" wrapText="1"/>
    </xf>
    <xf numFmtId="0" fontId="4" fillId="2" borderId="4" xfId="0" applyFont="1" applyFill="1" applyBorder="1" applyAlignment="1">
      <alignment horizontal="justify" vertical="top" wrapText="1"/>
    </xf>
    <xf numFmtId="0" fontId="5" fillId="0" borderId="4" xfId="0" applyFont="1" applyFill="1" applyBorder="1" applyAlignment="1">
      <alignment horizontal="justify" vertical="top" wrapText="1"/>
    </xf>
    <xf numFmtId="0" fontId="5" fillId="0" borderId="4" xfId="0" applyFont="1" applyFill="1" applyBorder="1" applyAlignment="1">
      <alignment horizontal="center" vertical="center" wrapText="1"/>
    </xf>
    <xf numFmtId="49" fontId="5" fillId="0" borderId="4" xfId="0" applyNumberFormat="1" applyFont="1" applyBorder="1" applyAlignment="1">
      <alignment horizontal="center" vertical="center" wrapText="1"/>
    </xf>
    <xf numFmtId="0" fontId="5" fillId="0" borderId="4" xfId="5" applyFont="1" applyBorder="1" applyAlignment="1">
      <alignment vertical="top" wrapText="1"/>
    </xf>
    <xf numFmtId="0" fontId="5" fillId="0" borderId="7" xfId="5" applyFont="1" applyBorder="1" applyAlignment="1">
      <alignment vertical="top" wrapText="1"/>
    </xf>
    <xf numFmtId="0" fontId="5" fillId="0" borderId="4" xfId="3" applyFont="1" applyBorder="1" applyAlignment="1">
      <alignment vertical="top" wrapText="1"/>
    </xf>
    <xf numFmtId="0" fontId="6" fillId="0" borderId="4" xfId="0" applyFont="1" applyBorder="1" applyAlignment="1">
      <alignment horizontal="center" vertical="center"/>
    </xf>
    <xf numFmtId="0" fontId="5" fillId="0" borderId="6" xfId="0" applyFont="1" applyBorder="1" applyAlignment="1">
      <alignment horizontal="center" vertical="center"/>
    </xf>
    <xf numFmtId="165" fontId="5" fillId="0" borderId="4"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 fontId="11" fillId="0" borderId="0" xfId="0" applyNumberFormat="1" applyFont="1" applyBorder="1"/>
    <xf numFmtId="0" fontId="11" fillId="0" borderId="0" xfId="0" applyFont="1" applyBorder="1" applyAlignment="1">
      <alignment horizontal="center"/>
    </xf>
    <xf numFmtId="2" fontId="11" fillId="0" borderId="0" xfId="0" applyNumberFormat="1" applyFont="1" applyBorder="1" applyAlignment="1"/>
    <xf numFmtId="0" fontId="11" fillId="0" borderId="0" xfId="0" applyFont="1" applyBorder="1"/>
    <xf numFmtId="49" fontId="14" fillId="0" borderId="0" xfId="0" applyNumberFormat="1" applyFont="1" applyBorder="1" applyAlignment="1">
      <alignment horizontal="right" vertical="top"/>
    </xf>
    <xf numFmtId="0" fontId="16" fillId="0" borderId="0" xfId="0" applyFont="1" applyBorder="1" applyAlignment="1">
      <alignment horizontal="right" vertical="top" wrapText="1"/>
    </xf>
    <xf numFmtId="4" fontId="11" fillId="4" borderId="4" xfId="0" applyNumberFormat="1" applyFont="1" applyFill="1" applyBorder="1"/>
    <xf numFmtId="0" fontId="10" fillId="3" borderId="4" xfId="0" applyFont="1" applyFill="1" applyBorder="1" applyAlignment="1">
      <alignment vertical="center"/>
    </xf>
    <xf numFmtId="0" fontId="11" fillId="3" borderId="4" xfId="0" applyFont="1" applyFill="1" applyBorder="1" applyAlignment="1">
      <alignment horizontal="center"/>
    </xf>
    <xf numFmtId="4" fontId="11" fillId="3" borderId="4" xfId="0" applyNumberFormat="1" applyFont="1" applyFill="1" applyBorder="1" applyAlignment="1">
      <alignment horizontal="center"/>
    </xf>
    <xf numFmtId="4" fontId="11" fillId="3" borderId="4" xfId="0" applyNumberFormat="1" applyFont="1" applyFill="1" applyBorder="1"/>
    <xf numFmtId="0" fontId="11" fillId="3" borderId="4" xfId="0" applyFont="1" applyFill="1" applyBorder="1"/>
    <xf numFmtId="0" fontId="11" fillId="0" borderId="4" xfId="0" applyFont="1" applyFill="1" applyBorder="1"/>
    <xf numFmtId="4" fontId="11" fillId="0" borderId="4" xfId="0" applyNumberFormat="1" applyFont="1" applyFill="1" applyBorder="1"/>
    <xf numFmtId="4" fontId="0" fillId="0" borderId="4" xfId="0" applyNumberFormat="1" applyBorder="1"/>
    <xf numFmtId="4" fontId="11" fillId="0" borderId="4" xfId="0" applyNumberFormat="1" applyFont="1" applyBorder="1"/>
    <xf numFmtId="49" fontId="14" fillId="4" borderId="4" xfId="0" applyNumberFormat="1" applyFont="1" applyFill="1" applyBorder="1" applyAlignment="1">
      <alignment horizontal="center" vertical="top"/>
    </xf>
    <xf numFmtId="0" fontId="11" fillId="4" borderId="4" xfId="0" applyFont="1" applyFill="1" applyBorder="1" applyAlignment="1">
      <alignment horizontal="center"/>
    </xf>
    <xf numFmtId="4" fontId="15" fillId="4" borderId="4" xfId="8" applyNumberFormat="1" applyFont="1" applyFill="1" applyBorder="1"/>
    <xf numFmtId="0" fontId="11" fillId="0" borderId="4" xfId="0" applyFont="1" applyBorder="1"/>
    <xf numFmtId="49" fontId="15" fillId="5" borderId="4" xfId="0" applyNumberFormat="1" applyFont="1" applyFill="1" applyBorder="1" applyAlignment="1">
      <alignment horizontal="center" vertical="top"/>
    </xf>
    <xf numFmtId="0" fontId="12" fillId="5" borderId="4" xfId="0" applyFont="1" applyFill="1" applyBorder="1" applyAlignment="1">
      <alignment horizontal="left" vertical="top" wrapText="1"/>
    </xf>
    <xf numFmtId="0" fontId="11" fillId="5" borderId="4" xfId="0" applyFont="1" applyFill="1" applyBorder="1" applyAlignment="1">
      <alignment horizontal="center"/>
    </xf>
    <xf numFmtId="4" fontId="11" fillId="5" borderId="4" xfId="0" applyNumberFormat="1" applyFont="1" applyFill="1" applyBorder="1"/>
    <xf numFmtId="0" fontId="11" fillId="5" borderId="4" xfId="0" applyFont="1" applyFill="1" applyBorder="1"/>
    <xf numFmtId="0" fontId="16" fillId="4" borderId="4" xfId="0" applyFont="1" applyFill="1" applyBorder="1" applyAlignment="1">
      <alignment horizontal="left" vertical="top" wrapText="1"/>
    </xf>
    <xf numFmtId="0" fontId="14" fillId="4" borderId="4" xfId="0" applyFont="1" applyFill="1" applyBorder="1" applyAlignment="1">
      <alignment horizontal="center"/>
    </xf>
    <xf numFmtId="0" fontId="11" fillId="4" borderId="4" xfId="0" applyFont="1" applyFill="1" applyBorder="1"/>
    <xf numFmtId="49" fontId="14" fillId="5" borderId="4" xfId="0" applyNumberFormat="1" applyFont="1" applyFill="1" applyBorder="1" applyAlignment="1">
      <alignment horizontal="center" vertical="top"/>
    </xf>
    <xf numFmtId="0" fontId="11" fillId="5" borderId="4" xfId="0" applyFont="1" applyFill="1" applyBorder="1" applyAlignment="1">
      <alignment vertical="top" wrapText="1"/>
    </xf>
    <xf numFmtId="0" fontId="15" fillId="3" borderId="4" xfId="0" applyFont="1" applyFill="1" applyBorder="1" applyAlignment="1">
      <alignment horizontal="left" wrapText="1"/>
    </xf>
    <xf numFmtId="2" fontId="5" fillId="0" borderId="4" xfId="2" applyNumberFormat="1" applyFont="1" applyBorder="1" applyAlignment="1">
      <alignment horizontal="center" vertical="center" wrapText="1"/>
    </xf>
    <xf numFmtId="0" fontId="4" fillId="2" borderId="1"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2" fontId="5" fillId="0" borderId="7" xfId="2" applyNumberFormat="1" applyFont="1" applyBorder="1" applyAlignment="1">
      <alignment horizontal="center" vertical="center" wrapText="1"/>
    </xf>
    <xf numFmtId="2" fontId="5" fillId="0" borderId="5" xfId="2" applyNumberFormat="1" applyFont="1" applyBorder="1" applyAlignment="1">
      <alignment horizontal="center" vertical="center" wrapText="1"/>
    </xf>
    <xf numFmtId="2" fontId="5" fillId="0" borderId="6" xfId="2" applyNumberFormat="1" applyFont="1" applyBorder="1" applyAlignment="1">
      <alignment horizontal="center" vertical="center" wrapText="1"/>
    </xf>
    <xf numFmtId="164" fontId="5" fillId="0" borderId="7" xfId="0" applyNumberFormat="1" applyFont="1" applyFill="1" applyBorder="1" applyAlignment="1">
      <alignment horizontal="center" vertical="center" wrapText="1"/>
    </xf>
    <xf numFmtId="164" fontId="5" fillId="0" borderId="5" xfId="0" applyNumberFormat="1" applyFont="1" applyFill="1" applyBorder="1" applyAlignment="1">
      <alignment horizontal="center" vertical="center" wrapText="1"/>
    </xf>
    <xf numFmtId="164" fontId="5" fillId="0" borderId="6" xfId="0" applyNumberFormat="1" applyFont="1" applyFill="1" applyBorder="1" applyAlignment="1">
      <alignment horizontal="center" vertical="center" wrapText="1"/>
    </xf>
    <xf numFmtId="0" fontId="5" fillId="0" borderId="7" xfId="3" applyFont="1" applyBorder="1" applyAlignment="1">
      <alignment horizontal="center" vertical="center"/>
    </xf>
    <xf numFmtId="0" fontId="5" fillId="0" borderId="6" xfId="3" applyFont="1" applyBorder="1" applyAlignment="1">
      <alignment horizontal="center" vertical="center"/>
    </xf>
    <xf numFmtId="4" fontId="11" fillId="0" borderId="7" xfId="0" applyNumberFormat="1" applyFont="1" applyBorder="1" applyAlignment="1">
      <alignment horizontal="center"/>
    </xf>
    <xf numFmtId="4" fontId="11" fillId="0" borderId="6" xfId="0" applyNumberFormat="1" applyFont="1" applyBorder="1" applyAlignment="1">
      <alignment horizontal="center"/>
    </xf>
    <xf numFmtId="0" fontId="11" fillId="0" borderId="7" xfId="0" applyFont="1" applyBorder="1" applyAlignment="1">
      <alignment horizontal="center"/>
    </xf>
    <xf numFmtId="0" fontId="11" fillId="0" borderId="6" xfId="0" applyFont="1" applyBorder="1" applyAlignment="1">
      <alignment horizontal="center"/>
    </xf>
    <xf numFmtId="0" fontId="5" fillId="0" borderId="5" xfId="3" applyFont="1" applyBorder="1" applyAlignment="1">
      <alignment horizontal="center" vertical="center"/>
    </xf>
    <xf numFmtId="4" fontId="11" fillId="0" borderId="5" xfId="0" applyNumberFormat="1" applyFont="1" applyBorder="1" applyAlignment="1">
      <alignment horizontal="center"/>
    </xf>
    <xf numFmtId="0" fontId="4" fillId="2" borderId="1"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2" borderId="3" xfId="0" applyFont="1" applyFill="1" applyBorder="1" applyAlignment="1">
      <alignment horizontal="center" vertical="top" wrapText="1"/>
    </xf>
  </cellXfs>
  <cellStyles count="9">
    <cellStyle name="Normal" xfId="0" builtinId="0"/>
    <cellStyle name="Normal 2" xfId="1"/>
    <cellStyle name="Normal_Elektro" xfId="2"/>
    <cellStyle name="Normal_Elektro 2" xfId="3"/>
    <cellStyle name="Normal_Specifikacija opreme_CEDEVITA toplinska stanica" xfId="4"/>
    <cellStyle name="Normal_Troškovi i bilance" xfId="5"/>
    <cellStyle name="Normalno 2" xfId="8"/>
    <cellStyle name="Valuta 2" xfId="6"/>
    <cellStyle name="Valuta 3"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abSelected="1" view="pageBreakPreview" zoomScaleNormal="100" zoomScaleSheetLayoutView="100" workbookViewId="0">
      <selection activeCell="E12" sqref="E12"/>
    </sheetView>
  </sheetViews>
  <sheetFormatPr defaultRowHeight="14.25" x14ac:dyDescent="0.2"/>
  <cols>
    <col min="1" max="1" width="4.7109375" style="1" customWidth="1"/>
    <col min="2" max="2" width="42.85546875" style="1" customWidth="1"/>
    <col min="3" max="3" width="8.28515625" style="1" bestFit="1" customWidth="1"/>
    <col min="4" max="4" width="4.85546875" style="1" customWidth="1"/>
    <col min="5" max="5" width="12" style="1" bestFit="1" customWidth="1"/>
    <col min="6" max="6" width="13.28515625" style="1" bestFit="1" customWidth="1"/>
    <col min="7" max="16384" width="9.140625" style="1"/>
  </cols>
  <sheetData>
    <row r="1" spans="1:6" ht="15" x14ac:dyDescent="0.25">
      <c r="A1" s="2">
        <v>1</v>
      </c>
      <c r="B1" s="15" t="s">
        <v>0</v>
      </c>
      <c r="C1" s="3"/>
      <c r="D1" s="3"/>
      <c r="E1" s="3"/>
      <c r="F1" s="4"/>
    </row>
    <row r="2" spans="1:6" s="34" customFormat="1" ht="30" x14ac:dyDescent="0.25">
      <c r="A2" s="33" t="s">
        <v>1</v>
      </c>
      <c r="B2" s="33" t="s">
        <v>2</v>
      </c>
      <c r="C2" s="33" t="s">
        <v>3</v>
      </c>
      <c r="D2" s="33" t="s">
        <v>4</v>
      </c>
      <c r="E2" s="33" t="s">
        <v>5</v>
      </c>
      <c r="F2" s="33" t="s">
        <v>6</v>
      </c>
    </row>
    <row r="3" spans="1:6" ht="15" x14ac:dyDescent="0.2">
      <c r="A3" s="5">
        <v>1</v>
      </c>
      <c r="B3" s="5" t="s">
        <v>7</v>
      </c>
      <c r="C3" s="5"/>
      <c r="D3" s="5"/>
      <c r="E3" s="5"/>
      <c r="F3" s="5"/>
    </row>
    <row r="4" spans="1:6" ht="28.5" x14ac:dyDescent="0.2">
      <c r="A4" s="12" t="s">
        <v>63</v>
      </c>
      <c r="B4" s="8" t="s">
        <v>8</v>
      </c>
      <c r="C4" s="9" t="s">
        <v>9</v>
      </c>
      <c r="D4" s="89">
        <v>1</v>
      </c>
      <c r="E4" s="36"/>
      <c r="F4" s="10"/>
    </row>
    <row r="5" spans="1:6" ht="85.5" x14ac:dyDescent="0.2">
      <c r="A5" s="12" t="s">
        <v>64</v>
      </c>
      <c r="B5" s="8" t="s">
        <v>10</v>
      </c>
      <c r="C5" s="9" t="s">
        <v>9</v>
      </c>
      <c r="D5" s="89">
        <v>1</v>
      </c>
      <c r="E5" s="36"/>
      <c r="F5" s="10"/>
    </row>
    <row r="6" spans="1:6" ht="85.5" x14ac:dyDescent="0.2">
      <c r="A6" s="12" t="s">
        <v>68</v>
      </c>
      <c r="B6" s="8" t="s">
        <v>111</v>
      </c>
      <c r="C6" s="9" t="s">
        <v>9</v>
      </c>
      <c r="D6" s="89">
        <v>1</v>
      </c>
      <c r="E6" s="36"/>
      <c r="F6" s="10"/>
    </row>
    <row r="7" spans="1:6" ht="85.5" x14ac:dyDescent="0.2">
      <c r="A7" s="12" t="s">
        <v>69</v>
      </c>
      <c r="B7" s="8" t="s">
        <v>11</v>
      </c>
      <c r="C7" s="9" t="s">
        <v>9</v>
      </c>
      <c r="D7" s="89">
        <v>1</v>
      </c>
      <c r="E7" s="36"/>
      <c r="F7" s="10"/>
    </row>
    <row r="8" spans="1:6" ht="28.5" x14ac:dyDescent="0.2">
      <c r="A8" s="7"/>
      <c r="B8" s="8" t="s">
        <v>12</v>
      </c>
      <c r="C8" s="11"/>
      <c r="D8" s="12"/>
      <c r="E8" s="10"/>
      <c r="F8" s="10"/>
    </row>
    <row r="29" spans="5:5" x14ac:dyDescent="0.2">
      <c r="E29" s="89"/>
    </row>
  </sheetData>
  <sheetProtection formatCells="0" formatColumns="0" formatRows="0" insertColumns="0" insertRows="0" insertHyperlinks="0" deleteColumns="0" deleteRows="0" sort="0" autoFilter="0" pivotTables="0"/>
  <phoneticPr fontId="7" type="noConversion"/>
  <pageMargins left="0.7" right="0.7" top="0.75" bottom="0.75" header="0.3" footer="0.3"/>
  <pageSetup paperSize="9" orientation="portrait" r:id="rId1"/>
  <headerFooter>
    <oddFooter xml:space="preserve">&amp;C&amp;P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view="pageBreakPreview" zoomScaleNormal="100" zoomScaleSheetLayoutView="100" workbookViewId="0">
      <selection activeCell="H3" sqref="H3"/>
    </sheetView>
  </sheetViews>
  <sheetFormatPr defaultRowHeight="14.25" x14ac:dyDescent="0.2"/>
  <cols>
    <col min="1" max="1" width="5.85546875" style="1" customWidth="1"/>
    <col min="2" max="2" width="49.85546875" style="1" customWidth="1"/>
    <col min="3" max="3" width="7.140625" style="1" bestFit="1" customWidth="1"/>
    <col min="4" max="4" width="7.28515625" style="41" bestFit="1" customWidth="1"/>
    <col min="5" max="5" width="14.5703125" style="41" bestFit="1" customWidth="1"/>
    <col min="6" max="6" width="14.140625" style="41" bestFit="1" customWidth="1"/>
    <col min="7" max="16384" width="9.140625" style="1"/>
  </cols>
  <sheetData>
    <row r="1" spans="1:6" ht="15" x14ac:dyDescent="0.2">
      <c r="A1" s="5">
        <v>2</v>
      </c>
      <c r="B1" s="90" t="s">
        <v>13</v>
      </c>
      <c r="C1" s="91"/>
      <c r="D1" s="91"/>
      <c r="E1" s="91"/>
      <c r="F1" s="92"/>
    </row>
    <row r="2" spans="1:6" s="34" customFormat="1" ht="30" x14ac:dyDescent="0.25">
      <c r="A2" s="33" t="s">
        <v>1</v>
      </c>
      <c r="B2" s="33" t="s">
        <v>2</v>
      </c>
      <c r="C2" s="33" t="s">
        <v>3</v>
      </c>
      <c r="D2" s="33" t="s">
        <v>4</v>
      </c>
      <c r="E2" s="33" t="s">
        <v>5</v>
      </c>
      <c r="F2" s="33" t="s">
        <v>6</v>
      </c>
    </row>
    <row r="3" spans="1:6" ht="171.75" customHeight="1" x14ac:dyDescent="0.2">
      <c r="A3" s="93" t="s">
        <v>63</v>
      </c>
      <c r="B3" s="16" t="s">
        <v>14</v>
      </c>
      <c r="C3" s="96" t="s">
        <v>9</v>
      </c>
      <c r="D3" s="99">
        <v>1</v>
      </c>
      <c r="E3" s="102"/>
      <c r="F3" s="102"/>
    </row>
    <row r="4" spans="1:6" x14ac:dyDescent="0.2">
      <c r="A4" s="94"/>
      <c r="B4" s="18" t="s">
        <v>15</v>
      </c>
      <c r="C4" s="97"/>
      <c r="D4" s="100"/>
      <c r="E4" s="103"/>
      <c r="F4" s="103"/>
    </row>
    <row r="5" spans="1:6" x14ac:dyDescent="0.2">
      <c r="A5" s="94"/>
      <c r="B5" s="18" t="s">
        <v>16</v>
      </c>
      <c r="C5" s="97"/>
      <c r="D5" s="100"/>
      <c r="E5" s="103"/>
      <c r="F5" s="103"/>
    </row>
    <row r="6" spans="1:6" ht="28.5" x14ac:dyDescent="0.2">
      <c r="A6" s="94"/>
      <c r="B6" s="18" t="s">
        <v>17</v>
      </c>
      <c r="C6" s="97"/>
      <c r="D6" s="100"/>
      <c r="E6" s="103"/>
      <c r="F6" s="103"/>
    </row>
    <row r="7" spans="1:6" x14ac:dyDescent="0.2">
      <c r="A7" s="94"/>
      <c r="B7" s="18" t="s">
        <v>18</v>
      </c>
      <c r="C7" s="97"/>
      <c r="D7" s="100"/>
      <c r="E7" s="103"/>
      <c r="F7" s="103"/>
    </row>
    <row r="8" spans="1:6" ht="28.5" x14ac:dyDescent="0.2">
      <c r="A8" s="94"/>
      <c r="B8" s="18" t="s">
        <v>19</v>
      </c>
      <c r="C8" s="97"/>
      <c r="D8" s="100"/>
      <c r="E8" s="103"/>
      <c r="F8" s="103"/>
    </row>
    <row r="9" spans="1:6" ht="28.5" x14ac:dyDescent="0.2">
      <c r="A9" s="94"/>
      <c r="B9" s="18" t="s">
        <v>20</v>
      </c>
      <c r="C9" s="97"/>
      <c r="D9" s="100"/>
      <c r="E9" s="103"/>
      <c r="F9" s="103"/>
    </row>
    <row r="10" spans="1:6" ht="28.5" x14ac:dyDescent="0.2">
      <c r="A10" s="94"/>
      <c r="B10" s="18" t="s">
        <v>21</v>
      </c>
      <c r="C10" s="97"/>
      <c r="D10" s="100"/>
      <c r="E10" s="103"/>
      <c r="F10" s="103"/>
    </row>
    <row r="11" spans="1:6" ht="28.5" x14ac:dyDescent="0.2">
      <c r="A11" s="94"/>
      <c r="B11" s="18" t="s">
        <v>22</v>
      </c>
      <c r="C11" s="97"/>
      <c r="D11" s="100"/>
      <c r="E11" s="103"/>
      <c r="F11" s="103"/>
    </row>
    <row r="12" spans="1:6" x14ac:dyDescent="0.2">
      <c r="A12" s="94"/>
      <c r="B12" s="18" t="s">
        <v>23</v>
      </c>
      <c r="C12" s="97"/>
      <c r="D12" s="100"/>
      <c r="E12" s="103"/>
      <c r="F12" s="103"/>
    </row>
    <row r="13" spans="1:6" ht="14.25" customHeight="1" x14ac:dyDescent="0.2">
      <c r="A13" s="94"/>
      <c r="B13" s="18" t="s">
        <v>24</v>
      </c>
      <c r="C13" s="97"/>
      <c r="D13" s="100"/>
      <c r="E13" s="103"/>
      <c r="F13" s="103"/>
    </row>
    <row r="14" spans="1:6" ht="28.5" x14ac:dyDescent="0.2">
      <c r="A14" s="94"/>
      <c r="B14" s="18" t="s">
        <v>25</v>
      </c>
      <c r="C14" s="97"/>
      <c r="D14" s="100"/>
      <c r="E14" s="103"/>
      <c r="F14" s="103"/>
    </row>
    <row r="15" spans="1:6" ht="28.5" x14ac:dyDescent="0.2">
      <c r="A15" s="94"/>
      <c r="B15" s="18" t="s">
        <v>26</v>
      </c>
      <c r="C15" s="97"/>
      <c r="D15" s="100"/>
      <c r="E15" s="103"/>
      <c r="F15" s="103"/>
    </row>
    <row r="16" spans="1:6" x14ac:dyDescent="0.2">
      <c r="A16" s="95"/>
      <c r="B16" s="18" t="s">
        <v>27</v>
      </c>
      <c r="C16" s="98"/>
      <c r="D16" s="101"/>
      <c r="E16" s="104"/>
      <c r="F16" s="104"/>
    </row>
    <row r="17" spans="1:6" ht="28.5" x14ac:dyDescent="0.2">
      <c r="A17" s="12" t="s">
        <v>64</v>
      </c>
      <c r="B17" s="7" t="s">
        <v>28</v>
      </c>
      <c r="C17" s="38" t="s">
        <v>9</v>
      </c>
      <c r="D17" s="89">
        <v>1</v>
      </c>
      <c r="E17" s="39"/>
      <c r="F17" s="10"/>
    </row>
    <row r="18" spans="1:6" ht="28.5" x14ac:dyDescent="0.2">
      <c r="A18" s="12" t="s">
        <v>68</v>
      </c>
      <c r="B18" s="7" t="s">
        <v>29</v>
      </c>
      <c r="C18" s="53" t="s">
        <v>9</v>
      </c>
      <c r="D18" s="89">
        <v>2</v>
      </c>
      <c r="E18" s="37"/>
      <c r="F18" s="6"/>
    </row>
    <row r="19" spans="1:6" ht="42.75" x14ac:dyDescent="0.2">
      <c r="A19" s="12" t="s">
        <v>69</v>
      </c>
      <c r="B19" s="23" t="s">
        <v>30</v>
      </c>
      <c r="C19" s="11"/>
      <c r="D19" s="89"/>
      <c r="E19" s="22"/>
      <c r="F19" s="10"/>
    </row>
    <row r="20" spans="1:6" x14ac:dyDescent="0.2">
      <c r="A20" s="12" t="s">
        <v>152</v>
      </c>
      <c r="B20" s="23" t="s">
        <v>31</v>
      </c>
      <c r="C20" s="11" t="s">
        <v>32</v>
      </c>
      <c r="D20" s="89">
        <v>3</v>
      </c>
      <c r="E20" s="22"/>
      <c r="F20" s="17"/>
    </row>
    <row r="21" spans="1:6" ht="71.25" x14ac:dyDescent="0.2">
      <c r="A21" s="12" t="s">
        <v>70</v>
      </c>
      <c r="B21" s="7" t="s">
        <v>33</v>
      </c>
      <c r="C21" s="11" t="s">
        <v>9</v>
      </c>
      <c r="D21" s="89">
        <v>4</v>
      </c>
      <c r="E21" s="20"/>
      <c r="F21" s="10"/>
    </row>
    <row r="22" spans="1:6" ht="57" x14ac:dyDescent="0.2">
      <c r="A22" s="12" t="s">
        <v>71</v>
      </c>
      <c r="B22" s="14" t="s">
        <v>34</v>
      </c>
      <c r="C22" s="9" t="s">
        <v>9</v>
      </c>
      <c r="D22" s="89">
        <v>2</v>
      </c>
      <c r="E22" s="10"/>
      <c r="F22" s="10"/>
    </row>
    <row r="23" spans="1:6" ht="42.75" x14ac:dyDescent="0.2">
      <c r="A23" s="12" t="s">
        <v>72</v>
      </c>
      <c r="B23" s="7" t="s">
        <v>35</v>
      </c>
      <c r="C23" s="11" t="s">
        <v>32</v>
      </c>
      <c r="D23" s="89">
        <v>1</v>
      </c>
      <c r="E23" s="22"/>
      <c r="F23" s="10"/>
    </row>
    <row r="24" spans="1:6" ht="28.5" x14ac:dyDescent="0.2">
      <c r="A24" s="12" t="s">
        <v>73</v>
      </c>
      <c r="B24" s="7" t="s">
        <v>36</v>
      </c>
      <c r="C24" s="11" t="s">
        <v>32</v>
      </c>
      <c r="D24" s="89">
        <v>2</v>
      </c>
      <c r="E24" s="22"/>
      <c r="F24" s="10"/>
    </row>
    <row r="25" spans="1:6" ht="42.75" x14ac:dyDescent="0.2">
      <c r="A25" s="12" t="s">
        <v>74</v>
      </c>
      <c r="B25" s="7" t="s">
        <v>37</v>
      </c>
      <c r="C25" s="11" t="s">
        <v>32</v>
      </c>
      <c r="D25" s="89">
        <v>2</v>
      </c>
      <c r="E25" s="22"/>
      <c r="F25" s="10"/>
    </row>
    <row r="26" spans="1:6" ht="114" x14ac:dyDescent="0.2">
      <c r="A26" s="12" t="s">
        <v>75</v>
      </c>
      <c r="B26" s="25" t="s">
        <v>112</v>
      </c>
      <c r="C26" s="11" t="s">
        <v>38</v>
      </c>
      <c r="D26" s="89">
        <v>1</v>
      </c>
      <c r="E26" s="10"/>
      <c r="F26" s="10"/>
    </row>
    <row r="27" spans="1:6" ht="71.25" x14ac:dyDescent="0.2">
      <c r="A27" s="12" t="s">
        <v>129</v>
      </c>
      <c r="B27" s="7" t="s">
        <v>39</v>
      </c>
      <c r="C27" s="9" t="s">
        <v>9</v>
      </c>
      <c r="D27" s="89">
        <v>1</v>
      </c>
      <c r="E27" s="10"/>
      <c r="F27" s="10"/>
    </row>
    <row r="28" spans="1:6" ht="57" x14ac:dyDescent="0.2">
      <c r="A28" s="12" t="s">
        <v>130</v>
      </c>
      <c r="B28" s="14" t="s">
        <v>40</v>
      </c>
      <c r="C28" s="9"/>
      <c r="D28" s="89"/>
      <c r="E28" s="10"/>
      <c r="F28" s="10"/>
    </row>
    <row r="29" spans="1:6" x14ac:dyDescent="0.2">
      <c r="A29" s="12" t="s">
        <v>151</v>
      </c>
      <c r="B29" s="23" t="s">
        <v>41</v>
      </c>
      <c r="C29" s="11" t="s">
        <v>32</v>
      </c>
      <c r="D29" s="89">
        <v>1</v>
      </c>
      <c r="E29" s="10"/>
      <c r="F29" s="10"/>
    </row>
    <row r="30" spans="1:6" ht="199.5" x14ac:dyDescent="0.2">
      <c r="A30" s="12" t="s">
        <v>131</v>
      </c>
      <c r="B30" s="26" t="s">
        <v>42</v>
      </c>
      <c r="C30" s="9" t="s">
        <v>9</v>
      </c>
      <c r="D30" s="89">
        <v>1</v>
      </c>
      <c r="E30" s="10"/>
      <c r="F30" s="10"/>
    </row>
    <row r="31" spans="1:6" ht="71.25" x14ac:dyDescent="0.2">
      <c r="A31" s="12" t="s">
        <v>132</v>
      </c>
      <c r="B31" s="23" t="s">
        <v>43</v>
      </c>
      <c r="C31" s="11"/>
      <c r="D31" s="89"/>
      <c r="E31" s="22"/>
      <c r="F31" s="17"/>
    </row>
    <row r="32" spans="1:6" x14ac:dyDescent="0.2">
      <c r="A32" s="12" t="s">
        <v>150</v>
      </c>
      <c r="B32" s="23" t="s">
        <v>44</v>
      </c>
      <c r="C32" s="11" t="s">
        <v>32</v>
      </c>
      <c r="D32" s="89">
        <v>6</v>
      </c>
      <c r="E32" s="22"/>
      <c r="F32" s="10"/>
    </row>
    <row r="33" spans="1:6" ht="57" x14ac:dyDescent="0.2">
      <c r="A33" s="12" t="s">
        <v>133</v>
      </c>
      <c r="B33" s="23" t="s">
        <v>45</v>
      </c>
      <c r="C33" s="11"/>
      <c r="D33" s="89"/>
      <c r="E33" s="22"/>
      <c r="F33" s="17"/>
    </row>
    <row r="34" spans="1:6" x14ac:dyDescent="0.2">
      <c r="A34" s="12" t="s">
        <v>148</v>
      </c>
      <c r="B34" s="23" t="s">
        <v>44</v>
      </c>
      <c r="C34" s="11" t="s">
        <v>32</v>
      </c>
      <c r="D34" s="89">
        <v>4</v>
      </c>
      <c r="E34" s="22"/>
      <c r="F34" s="10"/>
    </row>
    <row r="35" spans="1:6" x14ac:dyDescent="0.2">
      <c r="A35" s="12" t="s">
        <v>149</v>
      </c>
      <c r="B35" s="23" t="s">
        <v>46</v>
      </c>
      <c r="C35" s="11" t="s">
        <v>32</v>
      </c>
      <c r="D35" s="89">
        <v>1</v>
      </c>
      <c r="E35" s="22"/>
      <c r="F35" s="10"/>
    </row>
    <row r="36" spans="1:6" ht="57" x14ac:dyDescent="0.2">
      <c r="A36" s="12" t="s">
        <v>134</v>
      </c>
      <c r="B36" s="7" t="s">
        <v>47</v>
      </c>
      <c r="C36" s="11" t="s">
        <v>48</v>
      </c>
      <c r="D36" s="89">
        <v>300</v>
      </c>
      <c r="E36" s="10"/>
      <c r="F36" s="10"/>
    </row>
    <row r="37" spans="1:6" ht="42.75" x14ac:dyDescent="0.2">
      <c r="A37" s="12" t="s">
        <v>135</v>
      </c>
      <c r="B37" s="23" t="s">
        <v>49</v>
      </c>
      <c r="C37" s="23"/>
      <c r="D37" s="89"/>
      <c r="E37" s="54"/>
      <c r="F37" s="54"/>
    </row>
    <row r="38" spans="1:6" x14ac:dyDescent="0.2">
      <c r="A38" s="12" t="s">
        <v>147</v>
      </c>
      <c r="B38" s="23" t="s">
        <v>31</v>
      </c>
      <c r="C38" s="12" t="s">
        <v>32</v>
      </c>
      <c r="D38" s="89">
        <v>1</v>
      </c>
      <c r="E38" s="54"/>
      <c r="F38" s="10"/>
    </row>
    <row r="39" spans="1:6" ht="28.5" x14ac:dyDescent="0.2">
      <c r="A39" s="12" t="s">
        <v>136</v>
      </c>
      <c r="B39" s="7" t="s">
        <v>50</v>
      </c>
      <c r="C39" s="11" t="s">
        <v>32</v>
      </c>
      <c r="D39" s="89">
        <v>5</v>
      </c>
      <c r="E39" s="22"/>
      <c r="F39" s="10"/>
    </row>
    <row r="40" spans="1:6" ht="128.25" x14ac:dyDescent="0.2">
      <c r="A40" s="12" t="s">
        <v>137</v>
      </c>
      <c r="B40" s="7" t="s">
        <v>51</v>
      </c>
      <c r="C40" s="11"/>
      <c r="D40" s="89"/>
      <c r="E40" s="20"/>
      <c r="F40" s="13"/>
    </row>
    <row r="41" spans="1:6" x14ac:dyDescent="0.2">
      <c r="A41" s="12" t="s">
        <v>146</v>
      </c>
      <c r="B41" s="7" t="s">
        <v>31</v>
      </c>
      <c r="C41" s="11" t="s">
        <v>52</v>
      </c>
      <c r="D41" s="89">
        <v>45</v>
      </c>
      <c r="E41" s="20"/>
      <c r="F41" s="6"/>
    </row>
    <row r="42" spans="1:6" ht="256.5" customHeight="1" x14ac:dyDescent="0.2">
      <c r="A42" s="12" t="s">
        <v>138</v>
      </c>
      <c r="B42" s="7" t="s">
        <v>53</v>
      </c>
      <c r="C42" s="11"/>
      <c r="D42" s="89"/>
      <c r="E42" s="22"/>
      <c r="F42" s="10"/>
    </row>
    <row r="43" spans="1:6" x14ac:dyDescent="0.2">
      <c r="A43" s="12" t="s">
        <v>145</v>
      </c>
      <c r="B43" s="23" t="s">
        <v>31</v>
      </c>
      <c r="C43" s="11" t="s">
        <v>52</v>
      </c>
      <c r="D43" s="89">
        <v>45</v>
      </c>
      <c r="E43" s="20"/>
      <c r="F43" s="10"/>
    </row>
    <row r="44" spans="1:6" ht="99.75" x14ac:dyDescent="0.2">
      <c r="A44" s="12" t="s">
        <v>139</v>
      </c>
      <c r="B44" s="23" t="s">
        <v>54</v>
      </c>
      <c r="C44" s="11"/>
      <c r="D44" s="89"/>
      <c r="E44" s="20"/>
      <c r="F44" s="10"/>
    </row>
    <row r="45" spans="1:6" x14ac:dyDescent="0.2">
      <c r="A45" s="12"/>
      <c r="B45" s="23" t="s">
        <v>31</v>
      </c>
      <c r="C45" s="11" t="s">
        <v>52</v>
      </c>
      <c r="D45" s="89">
        <v>45</v>
      </c>
      <c r="E45" s="20"/>
      <c r="F45" s="10"/>
    </row>
    <row r="46" spans="1:6" ht="99.75" x14ac:dyDescent="0.2">
      <c r="A46" s="12" t="s">
        <v>140</v>
      </c>
      <c r="B46" s="23" t="s">
        <v>55</v>
      </c>
      <c r="C46" s="11" t="s">
        <v>9</v>
      </c>
      <c r="D46" s="89">
        <v>1</v>
      </c>
      <c r="E46" s="20"/>
      <c r="F46" s="10"/>
    </row>
    <row r="47" spans="1:6" ht="128.25" x14ac:dyDescent="0.2">
      <c r="A47" s="12" t="s">
        <v>141</v>
      </c>
      <c r="B47" s="23" t="s">
        <v>56</v>
      </c>
      <c r="C47" s="11" t="s">
        <v>9</v>
      </c>
      <c r="D47" s="89">
        <v>1</v>
      </c>
      <c r="E47" s="20"/>
      <c r="F47" s="17"/>
    </row>
    <row r="48" spans="1:6" ht="156.75" x14ac:dyDescent="0.2">
      <c r="A48" s="12" t="s">
        <v>142</v>
      </c>
      <c r="B48" s="7" t="s">
        <v>57</v>
      </c>
      <c r="C48" s="11" t="s">
        <v>9</v>
      </c>
      <c r="D48" s="89">
        <v>1</v>
      </c>
      <c r="E48" s="20"/>
      <c r="F48" s="17"/>
    </row>
    <row r="49" spans="1:6" ht="128.25" x14ac:dyDescent="0.2">
      <c r="A49" s="52" t="s">
        <v>143</v>
      </c>
      <c r="B49" s="7" t="s">
        <v>58</v>
      </c>
      <c r="C49" s="11" t="s">
        <v>9</v>
      </c>
      <c r="D49" s="89">
        <v>1</v>
      </c>
      <c r="E49" s="20"/>
      <c r="F49" s="17"/>
    </row>
    <row r="50" spans="1:6" ht="356.25" customHeight="1" x14ac:dyDescent="0.2">
      <c r="A50" s="52" t="s">
        <v>144</v>
      </c>
      <c r="B50" s="7" t="s">
        <v>59</v>
      </c>
      <c r="C50" s="11" t="s">
        <v>9</v>
      </c>
      <c r="D50" s="89">
        <v>1</v>
      </c>
      <c r="E50" s="10"/>
      <c r="F50" s="10"/>
    </row>
    <row r="51" spans="1:6" ht="28.5" x14ac:dyDescent="0.2">
      <c r="A51" s="7"/>
      <c r="B51" s="8" t="s">
        <v>60</v>
      </c>
      <c r="C51" s="11"/>
      <c r="D51" s="89"/>
      <c r="E51" s="22"/>
      <c r="F51" s="10"/>
    </row>
  </sheetData>
  <sheetProtection formatCells="0" formatColumns="0" formatRows="0" insertColumns="0" insertRows="0" insertHyperlinks="0" deleteColumns="0" deleteRows="0" sort="0" autoFilter="0" pivotTables="0"/>
  <mergeCells count="6">
    <mergeCell ref="B1:F1"/>
    <mergeCell ref="A3:A16"/>
    <mergeCell ref="C3:C16"/>
    <mergeCell ref="D3:D16"/>
    <mergeCell ref="E3:E16"/>
    <mergeCell ref="F3:F16"/>
  </mergeCells>
  <phoneticPr fontId="7" type="noConversion"/>
  <pageMargins left="0.7" right="0.7" top="0.75" bottom="0.75" header="0.3" footer="0.3"/>
  <pageSetup paperSize="9" scale="85" orientation="portrait" r:id="rId1"/>
  <headerFooter>
    <oddFooter xml:space="preserve">&amp;C&amp;P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view="pageBreakPreview" zoomScaleNormal="100" zoomScaleSheetLayoutView="100" workbookViewId="0">
      <selection activeCell="L12" sqref="L12"/>
    </sheetView>
  </sheetViews>
  <sheetFormatPr defaultColWidth="9.140625" defaultRowHeight="14.25" x14ac:dyDescent="0.2"/>
  <cols>
    <col min="1" max="1" width="6" style="1" customWidth="1"/>
    <col min="2" max="2" width="49.85546875" style="1" customWidth="1"/>
    <col min="3" max="3" width="7.140625" style="1" bestFit="1" customWidth="1"/>
    <col min="4" max="4" width="6.42578125" style="41" bestFit="1" customWidth="1"/>
    <col min="5" max="5" width="14.5703125" style="41" bestFit="1" customWidth="1"/>
    <col min="6" max="6" width="14.140625" style="41" bestFit="1" customWidth="1"/>
    <col min="7" max="16384" width="9.140625" style="1"/>
  </cols>
  <sheetData>
    <row r="1" spans="1:6" ht="15" x14ac:dyDescent="0.2">
      <c r="A1" s="5">
        <v>3</v>
      </c>
      <c r="B1" s="90" t="s">
        <v>153</v>
      </c>
      <c r="C1" s="91"/>
      <c r="D1" s="91"/>
      <c r="E1" s="91"/>
      <c r="F1" s="92"/>
    </row>
    <row r="2" spans="1:6" s="34" customFormat="1" ht="30" x14ac:dyDescent="0.25">
      <c r="A2" s="33" t="s">
        <v>1</v>
      </c>
      <c r="B2" s="33" t="s">
        <v>2</v>
      </c>
      <c r="C2" s="33" t="s">
        <v>3</v>
      </c>
      <c r="D2" s="33" t="s">
        <v>4</v>
      </c>
      <c r="E2" s="33" t="s">
        <v>5</v>
      </c>
      <c r="F2" s="33" t="s">
        <v>6</v>
      </c>
    </row>
    <row r="3" spans="1:6" ht="25.5" x14ac:dyDescent="0.2">
      <c r="A3" s="65"/>
      <c r="B3" s="88" t="s">
        <v>154</v>
      </c>
      <c r="C3" s="66"/>
      <c r="D3" s="67"/>
      <c r="E3" s="68"/>
      <c r="F3" s="69"/>
    </row>
    <row r="4" spans="1:6" ht="42.75" x14ac:dyDescent="0.2">
      <c r="A4" s="12" t="s">
        <v>63</v>
      </c>
      <c r="B4" s="23" t="s">
        <v>155</v>
      </c>
      <c r="C4" s="38" t="s">
        <v>77</v>
      </c>
      <c r="D4" s="89">
        <v>1</v>
      </c>
      <c r="E4" s="70"/>
      <c r="F4" s="71"/>
    </row>
    <row r="5" spans="1:6" ht="42.75" x14ac:dyDescent="0.25">
      <c r="A5" s="12" t="s">
        <v>64</v>
      </c>
      <c r="B5" s="23" t="s">
        <v>156</v>
      </c>
      <c r="C5" s="38" t="s">
        <v>77</v>
      </c>
      <c r="D5" s="89">
        <v>1</v>
      </c>
      <c r="E5" s="72"/>
      <c r="F5" s="72"/>
    </row>
    <row r="6" spans="1:6" ht="42.75" x14ac:dyDescent="0.2">
      <c r="A6" s="12" t="s">
        <v>68</v>
      </c>
      <c r="B6" s="23" t="s">
        <v>157</v>
      </c>
      <c r="C6" s="38" t="s">
        <v>77</v>
      </c>
      <c r="D6" s="89">
        <v>1</v>
      </c>
      <c r="E6" s="73"/>
      <c r="F6" s="73"/>
    </row>
    <row r="7" spans="1:6" ht="26.25" customHeight="1" x14ac:dyDescent="0.2">
      <c r="A7" s="93" t="s">
        <v>69</v>
      </c>
      <c r="B7" s="23" t="s">
        <v>158</v>
      </c>
      <c r="C7" s="105" t="s">
        <v>77</v>
      </c>
      <c r="D7" s="99">
        <v>1</v>
      </c>
      <c r="E7" s="107"/>
      <c r="F7" s="107"/>
    </row>
    <row r="8" spans="1:6" x14ac:dyDescent="0.2">
      <c r="A8" s="94"/>
      <c r="B8" s="23" t="s">
        <v>159</v>
      </c>
      <c r="C8" s="111"/>
      <c r="D8" s="100"/>
      <c r="E8" s="112"/>
      <c r="F8" s="112"/>
    </row>
    <row r="9" spans="1:6" x14ac:dyDescent="0.2">
      <c r="A9" s="94"/>
      <c r="B9" s="23" t="s">
        <v>160</v>
      </c>
      <c r="C9" s="111"/>
      <c r="D9" s="100"/>
      <c r="E9" s="112"/>
      <c r="F9" s="112"/>
    </row>
    <row r="10" spans="1:6" x14ac:dyDescent="0.2">
      <c r="A10" s="94"/>
      <c r="B10" s="23" t="s">
        <v>161</v>
      </c>
      <c r="C10" s="111"/>
      <c r="D10" s="100"/>
      <c r="E10" s="112"/>
      <c r="F10" s="112"/>
    </row>
    <row r="11" spans="1:6" x14ac:dyDescent="0.2">
      <c r="A11" s="95"/>
      <c r="B11" s="23" t="s">
        <v>162</v>
      </c>
      <c r="C11" s="106"/>
      <c r="D11" s="101"/>
      <c r="E11" s="108"/>
      <c r="F11" s="108"/>
    </row>
    <row r="12" spans="1:6" ht="95.25" x14ac:dyDescent="0.2">
      <c r="A12" s="12" t="s">
        <v>70</v>
      </c>
      <c r="B12" s="23" t="s">
        <v>208</v>
      </c>
      <c r="C12" s="38" t="s">
        <v>77</v>
      </c>
      <c r="D12" s="89">
        <v>1</v>
      </c>
      <c r="E12" s="73"/>
      <c r="F12" s="73"/>
    </row>
    <row r="13" spans="1:6" ht="28.5" x14ac:dyDescent="0.2">
      <c r="A13" s="12" t="s">
        <v>71</v>
      </c>
      <c r="B13" s="23" t="s">
        <v>163</v>
      </c>
      <c r="C13" s="38" t="s">
        <v>77</v>
      </c>
      <c r="D13" s="89">
        <v>1</v>
      </c>
      <c r="E13" s="73"/>
      <c r="F13" s="73"/>
    </row>
    <row r="14" spans="1:6" ht="128.25" x14ac:dyDescent="0.2">
      <c r="A14" s="12" t="s">
        <v>72</v>
      </c>
      <c r="B14" s="23" t="s">
        <v>164</v>
      </c>
      <c r="C14" s="38"/>
      <c r="D14" s="89"/>
      <c r="E14" s="73"/>
      <c r="F14" s="73"/>
    </row>
    <row r="15" spans="1:6" x14ac:dyDescent="0.2">
      <c r="A15" s="12" t="s">
        <v>209</v>
      </c>
      <c r="B15" s="23" t="s">
        <v>165</v>
      </c>
      <c r="C15" s="38" t="s">
        <v>52</v>
      </c>
      <c r="D15" s="89">
        <v>2</v>
      </c>
      <c r="E15" s="73"/>
      <c r="F15" s="73"/>
    </row>
    <row r="16" spans="1:6" ht="42.75" x14ac:dyDescent="0.2">
      <c r="A16" s="12" t="s">
        <v>73</v>
      </c>
      <c r="B16" s="23" t="s">
        <v>166</v>
      </c>
      <c r="C16" s="38" t="s">
        <v>32</v>
      </c>
      <c r="D16" s="89">
        <v>1</v>
      </c>
      <c r="E16" s="73"/>
      <c r="F16" s="73"/>
    </row>
    <row r="17" spans="1:6" ht="28.5" x14ac:dyDescent="0.2">
      <c r="A17" s="12" t="s">
        <v>74</v>
      </c>
      <c r="B17" s="23" t="s">
        <v>167</v>
      </c>
      <c r="C17" s="38" t="s">
        <v>32</v>
      </c>
      <c r="D17" s="89">
        <v>1</v>
      </c>
      <c r="E17" s="73"/>
      <c r="F17" s="73"/>
    </row>
    <row r="18" spans="1:6" ht="25.5" x14ac:dyDescent="0.2">
      <c r="A18" s="74"/>
      <c r="B18" s="83" t="s">
        <v>168</v>
      </c>
      <c r="C18" s="75"/>
      <c r="D18" s="75"/>
      <c r="E18" s="64"/>
      <c r="F18" s="76"/>
    </row>
    <row r="19" spans="1:6" x14ac:dyDescent="0.2">
      <c r="A19" s="78"/>
      <c r="B19" s="79" t="s">
        <v>169</v>
      </c>
      <c r="C19" s="80"/>
      <c r="D19" s="80"/>
      <c r="E19" s="81"/>
      <c r="F19" s="82"/>
    </row>
    <row r="20" spans="1:6" x14ac:dyDescent="0.2">
      <c r="A20" s="12" t="s">
        <v>65</v>
      </c>
      <c r="B20" s="23" t="s">
        <v>170</v>
      </c>
      <c r="C20" s="38" t="s">
        <v>52</v>
      </c>
      <c r="D20" s="89">
        <v>17</v>
      </c>
      <c r="E20" s="73"/>
      <c r="F20" s="77"/>
    </row>
    <row r="21" spans="1:6" ht="28.5" x14ac:dyDescent="0.2">
      <c r="A21" s="12" t="s">
        <v>66</v>
      </c>
      <c r="B21" s="23" t="s">
        <v>171</v>
      </c>
      <c r="C21" s="38" t="s">
        <v>77</v>
      </c>
      <c r="D21" s="89">
        <v>1</v>
      </c>
      <c r="E21" s="73"/>
      <c r="F21" s="77"/>
    </row>
    <row r="22" spans="1:6" ht="42.75" x14ac:dyDescent="0.2">
      <c r="A22" s="12" t="s">
        <v>67</v>
      </c>
      <c r="B22" s="23" t="s">
        <v>172</v>
      </c>
      <c r="C22" s="38" t="s">
        <v>38</v>
      </c>
      <c r="D22" s="89">
        <v>24</v>
      </c>
      <c r="E22" s="73"/>
      <c r="F22" s="77"/>
    </row>
    <row r="23" spans="1:6" ht="28.5" x14ac:dyDescent="0.2">
      <c r="A23" s="12" t="s">
        <v>210</v>
      </c>
      <c r="B23" s="23" t="s">
        <v>173</v>
      </c>
      <c r="C23" s="38" t="s">
        <v>52</v>
      </c>
      <c r="D23" s="89">
        <v>16</v>
      </c>
      <c r="E23" s="73"/>
      <c r="F23" s="77"/>
    </row>
    <row r="24" spans="1:6" ht="28.5" x14ac:dyDescent="0.2">
      <c r="A24" s="12" t="s">
        <v>211</v>
      </c>
      <c r="B24" s="23" t="s">
        <v>174</v>
      </c>
      <c r="C24" s="38" t="s">
        <v>52</v>
      </c>
      <c r="D24" s="89">
        <v>1</v>
      </c>
      <c r="E24" s="73"/>
      <c r="F24" s="77"/>
    </row>
    <row r="25" spans="1:6" ht="28.5" x14ac:dyDescent="0.2">
      <c r="A25" s="12" t="s">
        <v>212</v>
      </c>
      <c r="B25" s="23" t="s">
        <v>175</v>
      </c>
      <c r="C25" s="38" t="s">
        <v>176</v>
      </c>
      <c r="D25" s="89">
        <v>0.1</v>
      </c>
      <c r="E25" s="73"/>
      <c r="F25" s="77"/>
    </row>
    <row r="26" spans="1:6" ht="28.5" x14ac:dyDescent="0.2">
      <c r="A26" s="12" t="s">
        <v>213</v>
      </c>
      <c r="B26" s="23" t="s">
        <v>177</v>
      </c>
      <c r="C26" s="38" t="s">
        <v>176</v>
      </c>
      <c r="D26" s="89">
        <v>0.1</v>
      </c>
      <c r="E26" s="73"/>
      <c r="F26" s="77"/>
    </row>
    <row r="27" spans="1:6" ht="42.75" x14ac:dyDescent="0.2">
      <c r="A27" s="12" t="s">
        <v>214</v>
      </c>
      <c r="B27" s="23" t="s">
        <v>178</v>
      </c>
      <c r="C27" s="38" t="s">
        <v>52</v>
      </c>
      <c r="D27" s="89">
        <v>1</v>
      </c>
      <c r="E27" s="73"/>
      <c r="F27" s="77"/>
    </row>
    <row r="28" spans="1:6" ht="28.5" x14ac:dyDescent="0.2">
      <c r="A28" s="12" t="s">
        <v>215</v>
      </c>
      <c r="B28" s="23" t="s">
        <v>179</v>
      </c>
      <c r="C28" s="38" t="s">
        <v>52</v>
      </c>
      <c r="D28" s="89">
        <v>17</v>
      </c>
      <c r="E28" s="73"/>
      <c r="F28" s="77"/>
    </row>
    <row r="29" spans="1:6" ht="28.5" x14ac:dyDescent="0.2">
      <c r="A29" s="12" t="s">
        <v>216</v>
      </c>
      <c r="B29" s="23" t="s">
        <v>180</v>
      </c>
      <c r="C29" s="105" t="s">
        <v>77</v>
      </c>
      <c r="D29" s="99">
        <v>1</v>
      </c>
      <c r="E29" s="107"/>
      <c r="F29" s="109"/>
    </row>
    <row r="30" spans="1:6" x14ac:dyDescent="0.2">
      <c r="A30" s="12"/>
      <c r="B30" s="23" t="s">
        <v>181</v>
      </c>
      <c r="C30" s="106"/>
      <c r="D30" s="101"/>
      <c r="E30" s="108"/>
      <c r="F30" s="110"/>
    </row>
    <row r="31" spans="1:6" ht="28.5" x14ac:dyDescent="0.2">
      <c r="A31" s="12" t="s">
        <v>182</v>
      </c>
      <c r="B31" s="23" t="s">
        <v>183</v>
      </c>
      <c r="C31" s="38" t="s">
        <v>77</v>
      </c>
      <c r="D31" s="89">
        <v>1</v>
      </c>
      <c r="E31" s="73"/>
      <c r="F31" s="77"/>
    </row>
    <row r="32" spans="1:6" ht="25.5" x14ac:dyDescent="0.2">
      <c r="A32" s="74"/>
      <c r="B32" s="83" t="s">
        <v>184</v>
      </c>
      <c r="C32" s="84"/>
      <c r="D32" s="64"/>
      <c r="E32" s="64"/>
      <c r="F32" s="85"/>
    </row>
    <row r="33" spans="1:6" x14ac:dyDescent="0.2">
      <c r="A33" s="86"/>
      <c r="B33" s="87" t="s">
        <v>185</v>
      </c>
      <c r="C33" s="80"/>
      <c r="D33" s="81"/>
      <c r="E33" s="81"/>
      <c r="F33" s="82"/>
    </row>
    <row r="34" spans="1:6" ht="71.25" x14ac:dyDescent="0.2">
      <c r="A34" s="12" t="s">
        <v>217</v>
      </c>
      <c r="B34" s="23" t="s">
        <v>186</v>
      </c>
      <c r="C34" s="38"/>
      <c r="D34" s="89"/>
      <c r="E34" s="73"/>
      <c r="F34" s="77"/>
    </row>
    <row r="35" spans="1:6" ht="28.5" x14ac:dyDescent="0.2">
      <c r="A35" s="12" t="s">
        <v>218</v>
      </c>
      <c r="B35" s="23" t="s">
        <v>187</v>
      </c>
      <c r="C35" s="38" t="s">
        <v>52</v>
      </c>
      <c r="D35" s="89">
        <v>14</v>
      </c>
      <c r="E35" s="73"/>
      <c r="F35" s="77"/>
    </row>
    <row r="36" spans="1:6" ht="71.25" x14ac:dyDescent="0.2">
      <c r="A36" s="12" t="s">
        <v>221</v>
      </c>
      <c r="B36" s="23" t="s">
        <v>188</v>
      </c>
      <c r="C36" s="38"/>
      <c r="D36" s="89"/>
      <c r="E36" s="73"/>
      <c r="F36" s="77"/>
    </row>
    <row r="37" spans="1:6" x14ac:dyDescent="0.2">
      <c r="A37" s="12" t="s">
        <v>220</v>
      </c>
      <c r="B37" s="23" t="s">
        <v>189</v>
      </c>
      <c r="C37" s="38" t="s">
        <v>32</v>
      </c>
      <c r="D37" s="89">
        <v>2</v>
      </c>
      <c r="E37" s="73"/>
      <c r="F37" s="77"/>
    </row>
    <row r="38" spans="1:6" ht="28.5" x14ac:dyDescent="0.2">
      <c r="A38" s="12" t="s">
        <v>219</v>
      </c>
      <c r="B38" s="23" t="s">
        <v>190</v>
      </c>
      <c r="C38" s="38" t="s">
        <v>32</v>
      </c>
      <c r="D38" s="89">
        <v>5</v>
      </c>
      <c r="E38" s="73"/>
      <c r="F38" s="77"/>
    </row>
    <row r="39" spans="1:6" ht="28.5" x14ac:dyDescent="0.2">
      <c r="A39" s="12" t="s">
        <v>236</v>
      </c>
      <c r="B39" s="23" t="s">
        <v>191</v>
      </c>
      <c r="C39" s="38" t="s">
        <v>32</v>
      </c>
      <c r="D39" s="89">
        <v>2</v>
      </c>
      <c r="E39" s="73"/>
      <c r="F39" s="77"/>
    </row>
    <row r="40" spans="1:6" ht="114" x14ac:dyDescent="0.2">
      <c r="A40" s="12" t="s">
        <v>222</v>
      </c>
      <c r="B40" s="23" t="s">
        <v>192</v>
      </c>
      <c r="C40" s="38"/>
      <c r="D40" s="89"/>
      <c r="E40" s="73"/>
      <c r="F40" s="77"/>
    </row>
    <row r="41" spans="1:6" ht="28.5" x14ac:dyDescent="0.2">
      <c r="A41" s="12" t="s">
        <v>237</v>
      </c>
      <c r="B41" s="23" t="s">
        <v>193</v>
      </c>
      <c r="C41" s="38" t="s">
        <v>52</v>
      </c>
      <c r="D41" s="89">
        <v>3.5</v>
      </c>
      <c r="E41" s="73"/>
      <c r="F41" s="73"/>
    </row>
    <row r="42" spans="1:6" ht="128.25" x14ac:dyDescent="0.2">
      <c r="A42" s="12" t="s">
        <v>238</v>
      </c>
      <c r="B42" s="23" t="s">
        <v>194</v>
      </c>
      <c r="C42" s="38"/>
      <c r="D42" s="89"/>
      <c r="E42" s="73"/>
      <c r="F42" s="73"/>
    </row>
    <row r="43" spans="1:6" ht="28.5" x14ac:dyDescent="0.2">
      <c r="A43" s="12" t="s">
        <v>223</v>
      </c>
      <c r="B43" s="23" t="s">
        <v>195</v>
      </c>
      <c r="C43" s="38" t="s">
        <v>52</v>
      </c>
      <c r="D43" s="89">
        <v>40</v>
      </c>
      <c r="E43" s="73"/>
      <c r="F43" s="73"/>
    </row>
    <row r="44" spans="1:6" ht="57" x14ac:dyDescent="0.2">
      <c r="A44" s="12" t="s">
        <v>224</v>
      </c>
      <c r="B44" s="23" t="s">
        <v>196</v>
      </c>
      <c r="C44" s="38" t="s">
        <v>77</v>
      </c>
      <c r="D44" s="89">
        <v>1</v>
      </c>
      <c r="E44" s="73"/>
      <c r="F44" s="73"/>
    </row>
    <row r="45" spans="1:6" ht="42.75" x14ac:dyDescent="0.2">
      <c r="A45" s="12" t="s">
        <v>225</v>
      </c>
      <c r="B45" s="23" t="s">
        <v>197</v>
      </c>
      <c r="C45" s="38"/>
      <c r="D45" s="89"/>
      <c r="E45" s="73"/>
      <c r="F45" s="77"/>
    </row>
    <row r="46" spans="1:6" ht="28.5" x14ac:dyDescent="0.2">
      <c r="A46" s="12" t="s">
        <v>226</v>
      </c>
      <c r="B46" s="23" t="s">
        <v>198</v>
      </c>
      <c r="C46" s="38" t="s">
        <v>32</v>
      </c>
      <c r="D46" s="89">
        <v>2</v>
      </c>
      <c r="E46" s="73"/>
      <c r="F46" s="77"/>
    </row>
    <row r="47" spans="1:6" ht="42.75" x14ac:dyDescent="0.2">
      <c r="A47" s="12" t="s">
        <v>227</v>
      </c>
      <c r="B47" s="23" t="s">
        <v>199</v>
      </c>
      <c r="C47" s="38"/>
      <c r="D47" s="89"/>
      <c r="E47" s="73"/>
      <c r="F47" s="77"/>
    </row>
    <row r="48" spans="1:6" ht="28.5" x14ac:dyDescent="0.2">
      <c r="A48" s="12" t="s">
        <v>228</v>
      </c>
      <c r="B48" s="23" t="s">
        <v>200</v>
      </c>
      <c r="C48" s="38" t="s">
        <v>32</v>
      </c>
      <c r="D48" s="89">
        <v>1</v>
      </c>
      <c r="E48" s="73"/>
      <c r="F48" s="73"/>
    </row>
    <row r="49" spans="1:6" ht="28.5" x14ac:dyDescent="0.2">
      <c r="A49" s="12" t="s">
        <v>229</v>
      </c>
      <c r="B49" s="23" t="s">
        <v>201</v>
      </c>
      <c r="C49" s="38"/>
      <c r="D49" s="89"/>
      <c r="E49" s="73"/>
      <c r="F49" s="73"/>
    </row>
    <row r="50" spans="1:6" ht="28.5" x14ac:dyDescent="0.2">
      <c r="A50" s="12" t="s">
        <v>230</v>
      </c>
      <c r="B50" s="23" t="s">
        <v>202</v>
      </c>
      <c r="C50" s="38" t="s">
        <v>52</v>
      </c>
      <c r="D50" s="89">
        <v>13</v>
      </c>
      <c r="E50" s="73"/>
      <c r="F50" s="73"/>
    </row>
    <row r="51" spans="1:6" x14ac:dyDescent="0.2">
      <c r="A51" s="12" t="s">
        <v>231</v>
      </c>
      <c r="B51" s="23" t="s">
        <v>203</v>
      </c>
      <c r="C51" s="38" t="s">
        <v>77</v>
      </c>
      <c r="D51" s="89">
        <v>1</v>
      </c>
      <c r="E51" s="73"/>
      <c r="F51" s="77"/>
    </row>
    <row r="52" spans="1:6" ht="42.75" x14ac:dyDescent="0.2">
      <c r="A52" s="12" t="s">
        <v>232</v>
      </c>
      <c r="B52" s="23" t="s">
        <v>204</v>
      </c>
      <c r="C52" s="38" t="s">
        <v>77</v>
      </c>
      <c r="D52" s="89">
        <v>1</v>
      </c>
      <c r="E52" s="73"/>
      <c r="F52" s="77"/>
    </row>
    <row r="53" spans="1:6" ht="28.5" x14ac:dyDescent="0.2">
      <c r="A53" s="12" t="s">
        <v>233</v>
      </c>
      <c r="B53" s="23" t="s">
        <v>205</v>
      </c>
      <c r="C53" s="38" t="s">
        <v>32</v>
      </c>
      <c r="D53" s="89">
        <v>1</v>
      </c>
      <c r="E53" s="73"/>
      <c r="F53" s="77"/>
    </row>
    <row r="54" spans="1:6" ht="28.5" x14ac:dyDescent="0.2">
      <c r="A54" s="12" t="s">
        <v>234</v>
      </c>
      <c r="B54" s="23" t="s">
        <v>206</v>
      </c>
      <c r="C54" s="38" t="s">
        <v>32</v>
      </c>
      <c r="D54" s="89">
        <v>1</v>
      </c>
      <c r="E54" s="73"/>
      <c r="F54" s="77"/>
    </row>
    <row r="55" spans="1:6" ht="42.75" x14ac:dyDescent="0.2">
      <c r="A55" s="12" t="s">
        <v>235</v>
      </c>
      <c r="B55" s="23" t="s">
        <v>207</v>
      </c>
      <c r="C55" s="38" t="s">
        <v>32</v>
      </c>
      <c r="D55" s="89">
        <v>1</v>
      </c>
      <c r="E55" s="73"/>
      <c r="F55" s="77"/>
    </row>
    <row r="56" spans="1:6" x14ac:dyDescent="0.2">
      <c r="A56" s="7"/>
      <c r="B56" s="23" t="s">
        <v>239</v>
      </c>
      <c r="C56" s="11"/>
      <c r="D56" s="89"/>
      <c r="E56" s="22"/>
      <c r="F56" s="10"/>
    </row>
    <row r="57" spans="1:6" x14ac:dyDescent="0.2">
      <c r="A57" s="62"/>
      <c r="B57" s="63"/>
      <c r="C57" s="59"/>
      <c r="D57" s="60"/>
      <c r="E57" s="58"/>
      <c r="F57" s="61"/>
    </row>
    <row r="58" spans="1:6" x14ac:dyDescent="0.2">
      <c r="A58" s="62"/>
      <c r="B58" s="63"/>
      <c r="C58" s="59"/>
      <c r="D58" s="60"/>
      <c r="E58" s="58"/>
      <c r="F58" s="61"/>
    </row>
  </sheetData>
  <sheetProtection formatCells="0" formatColumns="0" formatRows="0" insertColumns="0" insertRows="0" insertHyperlinks="0" deleteColumns="0" deleteRows="0" sort="0" autoFilter="0" pivotTables="0"/>
  <mergeCells count="10">
    <mergeCell ref="A7:A11"/>
    <mergeCell ref="C7:C11"/>
    <mergeCell ref="D7:D11"/>
    <mergeCell ref="E7:E11"/>
    <mergeCell ref="F7:F11"/>
    <mergeCell ref="C29:C30"/>
    <mergeCell ref="D29:D30"/>
    <mergeCell ref="E29:E30"/>
    <mergeCell ref="F29:F30"/>
    <mergeCell ref="B1:F1"/>
  </mergeCells>
  <pageMargins left="0.7" right="0.7" top="0.75" bottom="0.75" header="0.3" footer="0.3"/>
  <pageSetup paperSize="9" scale="85" orientation="portrait" r:id="rId1"/>
  <headerFooter>
    <oddFooter xml:space="preserve">&amp;C&amp;P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view="pageBreakPreview" zoomScaleNormal="100" zoomScaleSheetLayoutView="100" workbookViewId="0">
      <selection activeCell="E3" sqref="E3:F3"/>
    </sheetView>
  </sheetViews>
  <sheetFormatPr defaultRowHeight="15" x14ac:dyDescent="0.25"/>
  <cols>
    <col min="1" max="1" width="6.42578125" customWidth="1"/>
    <col min="2" max="2" width="52.28515625" customWidth="1"/>
    <col min="3" max="3" width="7.140625" bestFit="1" customWidth="1"/>
    <col min="4" max="4" width="5" bestFit="1" customWidth="1"/>
    <col min="5" max="5" width="12.85546875" bestFit="1" customWidth="1"/>
    <col min="6" max="6" width="14.140625" bestFit="1" customWidth="1"/>
  </cols>
  <sheetData>
    <row r="1" spans="1:6" ht="96.75" customHeight="1" x14ac:dyDescent="0.25">
      <c r="A1" s="55" t="s">
        <v>99</v>
      </c>
      <c r="B1" s="113" t="s">
        <v>76</v>
      </c>
      <c r="C1" s="114"/>
      <c r="D1" s="114"/>
      <c r="E1" s="114"/>
      <c r="F1" s="115"/>
    </row>
    <row r="2" spans="1:6" s="35" customFormat="1" ht="30" x14ac:dyDescent="0.25">
      <c r="A2" s="44" t="s">
        <v>1</v>
      </c>
      <c r="B2" s="5" t="s">
        <v>2</v>
      </c>
      <c r="C2" s="5" t="s">
        <v>3</v>
      </c>
      <c r="D2" s="5" t="s">
        <v>4</v>
      </c>
      <c r="E2" s="5" t="s">
        <v>5</v>
      </c>
      <c r="F2" s="5" t="s">
        <v>6</v>
      </c>
    </row>
    <row r="3" spans="1:6" s="43" customFormat="1" ht="299.25" x14ac:dyDescent="0.25">
      <c r="A3" s="57" t="s">
        <v>240</v>
      </c>
      <c r="B3" s="46" t="s">
        <v>113</v>
      </c>
      <c r="C3" s="47" t="s">
        <v>77</v>
      </c>
      <c r="D3" s="47">
        <v>1</v>
      </c>
      <c r="E3" s="10"/>
      <c r="F3" s="10"/>
    </row>
    <row r="4" spans="1:6" s="43" customFormat="1" x14ac:dyDescent="0.25">
      <c r="A4" s="55" t="s">
        <v>241</v>
      </c>
      <c r="B4" s="45" t="s">
        <v>78</v>
      </c>
      <c r="C4" s="5"/>
      <c r="D4" s="5"/>
      <c r="E4" s="5"/>
      <c r="F4" s="5"/>
    </row>
    <row r="5" spans="1:6" s="43" customFormat="1" x14ac:dyDescent="0.25">
      <c r="A5" s="48" t="s">
        <v>242</v>
      </c>
      <c r="B5" s="49" t="s">
        <v>79</v>
      </c>
      <c r="C5" s="12" t="s">
        <v>52</v>
      </c>
      <c r="D5" s="12">
        <v>35</v>
      </c>
      <c r="E5" s="10"/>
      <c r="F5" s="10"/>
    </row>
    <row r="6" spans="1:6" s="43" customFormat="1" x14ac:dyDescent="0.25">
      <c r="A6" s="48" t="s">
        <v>243</v>
      </c>
      <c r="B6" s="49" t="s">
        <v>80</v>
      </c>
      <c r="C6" s="12" t="s">
        <v>52</v>
      </c>
      <c r="D6" s="12">
        <v>35</v>
      </c>
      <c r="E6" s="10"/>
      <c r="F6" s="10"/>
    </row>
    <row r="7" spans="1:6" s="43" customFormat="1" x14ac:dyDescent="0.25">
      <c r="A7" s="48" t="s">
        <v>244</v>
      </c>
      <c r="B7" s="49" t="s">
        <v>114</v>
      </c>
      <c r="C7" s="27" t="s">
        <v>52</v>
      </c>
      <c r="D7" s="12">
        <v>35</v>
      </c>
      <c r="E7" s="10"/>
      <c r="F7" s="10"/>
    </row>
    <row r="8" spans="1:6" s="43" customFormat="1" x14ac:dyDescent="0.25">
      <c r="A8" s="48" t="s">
        <v>245</v>
      </c>
      <c r="B8" s="49" t="s">
        <v>115</v>
      </c>
      <c r="C8" s="27" t="s">
        <v>52</v>
      </c>
      <c r="D8" s="12">
        <v>30</v>
      </c>
      <c r="E8" s="10"/>
      <c r="F8" s="10"/>
    </row>
    <row r="9" spans="1:6" s="1" customFormat="1" ht="14.25" x14ac:dyDescent="0.2">
      <c r="A9" s="48" t="s">
        <v>246</v>
      </c>
      <c r="B9" s="49" t="s">
        <v>81</v>
      </c>
      <c r="C9" s="27" t="s">
        <v>52</v>
      </c>
      <c r="D9" s="12">
        <v>20</v>
      </c>
      <c r="E9" s="10"/>
      <c r="F9" s="10"/>
    </row>
    <row r="10" spans="1:6" s="1" customFormat="1" ht="14.25" x14ac:dyDescent="0.2">
      <c r="A10" s="48" t="s">
        <v>247</v>
      </c>
      <c r="B10" s="49" t="s">
        <v>82</v>
      </c>
      <c r="C10" s="27" t="s">
        <v>52</v>
      </c>
      <c r="D10" s="12">
        <v>5</v>
      </c>
      <c r="E10" s="10"/>
      <c r="F10" s="10"/>
    </row>
    <row r="11" spans="1:6" s="1" customFormat="1" ht="28.5" x14ac:dyDescent="0.2">
      <c r="A11" s="48" t="s">
        <v>248</v>
      </c>
      <c r="B11" s="49" t="s">
        <v>116</v>
      </c>
      <c r="C11" s="27" t="s">
        <v>62</v>
      </c>
      <c r="D11" s="12">
        <v>1</v>
      </c>
      <c r="E11" s="10"/>
      <c r="F11" s="10"/>
    </row>
    <row r="12" spans="1:6" s="1" customFormat="1" ht="71.25" x14ac:dyDescent="0.2">
      <c r="A12" s="48" t="s">
        <v>249</v>
      </c>
      <c r="B12" s="49" t="s">
        <v>117</v>
      </c>
      <c r="C12" s="12" t="s">
        <v>52</v>
      </c>
      <c r="D12" s="12">
        <v>20</v>
      </c>
      <c r="E12" s="10"/>
      <c r="F12" s="10"/>
    </row>
    <row r="13" spans="1:6" s="43" customFormat="1" ht="16.149999999999999" customHeight="1" x14ac:dyDescent="0.25">
      <c r="A13" s="48" t="s">
        <v>250</v>
      </c>
      <c r="B13" s="49" t="s">
        <v>118</v>
      </c>
      <c r="C13" s="27" t="s">
        <v>62</v>
      </c>
      <c r="D13" s="12">
        <v>1</v>
      </c>
      <c r="E13" s="10"/>
      <c r="F13" s="10"/>
    </row>
    <row r="14" spans="1:6" ht="28.5" x14ac:dyDescent="0.25">
      <c r="A14" s="48" t="s">
        <v>251</v>
      </c>
      <c r="B14" s="49" t="s">
        <v>119</v>
      </c>
      <c r="C14" s="27" t="s">
        <v>62</v>
      </c>
      <c r="D14" s="12">
        <v>1</v>
      </c>
      <c r="E14" s="10"/>
      <c r="F14" s="10"/>
    </row>
    <row r="15" spans="1:6" ht="28.5" x14ac:dyDescent="0.25">
      <c r="A15" s="48" t="s">
        <v>252</v>
      </c>
      <c r="B15" s="49" t="s">
        <v>83</v>
      </c>
      <c r="C15" s="27" t="s">
        <v>62</v>
      </c>
      <c r="D15" s="28">
        <v>1</v>
      </c>
      <c r="E15" s="10"/>
      <c r="F15" s="10"/>
    </row>
    <row r="16" spans="1:6" ht="30" x14ac:dyDescent="0.25">
      <c r="A16" s="55" t="s">
        <v>253</v>
      </c>
      <c r="B16" s="45" t="s">
        <v>84</v>
      </c>
      <c r="C16" s="5"/>
      <c r="D16" s="5"/>
      <c r="E16" s="5"/>
      <c r="F16" s="5"/>
    </row>
    <row r="17" spans="1:6" ht="57" x14ac:dyDescent="0.25">
      <c r="A17" s="57" t="s">
        <v>254</v>
      </c>
      <c r="B17" s="46" t="s">
        <v>120</v>
      </c>
      <c r="C17" s="47" t="s">
        <v>52</v>
      </c>
      <c r="D17" s="12">
        <v>11</v>
      </c>
      <c r="E17" s="10"/>
      <c r="F17" s="10"/>
    </row>
    <row r="18" spans="1:6" ht="28.5" x14ac:dyDescent="0.25">
      <c r="A18" s="57" t="s">
        <v>255</v>
      </c>
      <c r="B18" s="46" t="s">
        <v>121</v>
      </c>
      <c r="C18" s="47" t="s">
        <v>52</v>
      </c>
      <c r="D18" s="12">
        <v>7</v>
      </c>
      <c r="E18" s="10"/>
      <c r="F18" s="10"/>
    </row>
    <row r="19" spans="1:6" ht="71.25" x14ac:dyDescent="0.25">
      <c r="A19" s="57" t="s">
        <v>256</v>
      </c>
      <c r="B19" s="50" t="s">
        <v>122</v>
      </c>
      <c r="C19" s="47" t="s">
        <v>32</v>
      </c>
      <c r="D19" s="12">
        <v>4</v>
      </c>
      <c r="E19" s="10"/>
      <c r="F19" s="10"/>
    </row>
    <row r="20" spans="1:6" ht="42.75" x14ac:dyDescent="0.25">
      <c r="A20" s="57" t="s">
        <v>257</v>
      </c>
      <c r="B20" s="50" t="s">
        <v>123</v>
      </c>
      <c r="C20" s="47" t="s">
        <v>32</v>
      </c>
      <c r="D20" s="12">
        <v>2</v>
      </c>
      <c r="E20" s="10"/>
      <c r="F20" s="10"/>
    </row>
    <row r="21" spans="1:6" ht="128.25" x14ac:dyDescent="0.25">
      <c r="A21" s="57" t="s">
        <v>258</v>
      </c>
      <c r="B21" s="26" t="s">
        <v>85</v>
      </c>
      <c r="C21" s="47" t="s">
        <v>32</v>
      </c>
      <c r="D21" s="12">
        <v>2</v>
      </c>
      <c r="E21" s="10"/>
      <c r="F21" s="10"/>
    </row>
    <row r="22" spans="1:6" ht="57" x14ac:dyDescent="0.25">
      <c r="A22" s="57" t="s">
        <v>259</v>
      </c>
      <c r="B22" s="50" t="s">
        <v>86</v>
      </c>
      <c r="C22" s="47" t="s">
        <v>32</v>
      </c>
      <c r="D22" s="12">
        <v>2</v>
      </c>
      <c r="E22" s="10"/>
      <c r="F22" s="10"/>
    </row>
    <row r="23" spans="1:6" ht="114" x14ac:dyDescent="0.25">
      <c r="A23" s="57" t="s">
        <v>260</v>
      </c>
      <c r="B23" s="50" t="s">
        <v>87</v>
      </c>
      <c r="C23" s="47" t="s">
        <v>32</v>
      </c>
      <c r="D23" s="12">
        <v>2</v>
      </c>
      <c r="E23" s="10"/>
      <c r="F23" s="10"/>
    </row>
    <row r="24" spans="1:6" ht="71.25" x14ac:dyDescent="0.25">
      <c r="A24" s="57" t="s">
        <v>261</v>
      </c>
      <c r="B24" s="26" t="s">
        <v>88</v>
      </c>
      <c r="C24" s="11" t="s">
        <v>32</v>
      </c>
      <c r="D24" s="21">
        <v>5</v>
      </c>
      <c r="E24" s="10"/>
      <c r="F24" s="10"/>
    </row>
    <row r="25" spans="1:6" x14ac:dyDescent="0.25">
      <c r="A25" s="57" t="s">
        <v>262</v>
      </c>
      <c r="B25" s="26" t="s">
        <v>124</v>
      </c>
      <c r="C25" s="11" t="s">
        <v>125</v>
      </c>
      <c r="D25" s="21">
        <v>50</v>
      </c>
      <c r="E25" s="10"/>
      <c r="F25" s="10"/>
    </row>
    <row r="26" spans="1:6" ht="28.5" x14ac:dyDescent="0.25">
      <c r="A26" s="57" t="s">
        <v>263</v>
      </c>
      <c r="B26" s="50" t="s">
        <v>89</v>
      </c>
      <c r="C26" s="11" t="s">
        <v>52</v>
      </c>
      <c r="D26" s="12">
        <v>50</v>
      </c>
      <c r="E26" s="10"/>
      <c r="F26" s="10"/>
    </row>
    <row r="27" spans="1:6" ht="28.5" x14ac:dyDescent="0.25">
      <c r="A27" s="57" t="s">
        <v>264</v>
      </c>
      <c r="B27" s="50" t="s">
        <v>126</v>
      </c>
      <c r="C27" s="11" t="s">
        <v>32</v>
      </c>
      <c r="D27" s="12">
        <v>1</v>
      </c>
      <c r="E27" s="10"/>
      <c r="F27" s="10"/>
    </row>
    <row r="28" spans="1:6" ht="42.75" x14ac:dyDescent="0.25">
      <c r="A28" s="57" t="s">
        <v>265</v>
      </c>
      <c r="B28" s="26" t="s">
        <v>127</v>
      </c>
      <c r="C28" s="11" t="s">
        <v>62</v>
      </c>
      <c r="D28" s="12">
        <v>1</v>
      </c>
      <c r="E28" s="10"/>
      <c r="F28" s="10"/>
    </row>
    <row r="29" spans="1:6" x14ac:dyDescent="0.25">
      <c r="A29" s="55" t="s">
        <v>266</v>
      </c>
      <c r="B29" s="45" t="s">
        <v>90</v>
      </c>
      <c r="C29" s="5"/>
      <c r="D29" s="5"/>
      <c r="E29" s="5"/>
      <c r="F29" s="5"/>
    </row>
    <row r="30" spans="1:6" ht="28.5" x14ac:dyDescent="0.25">
      <c r="A30" s="48" t="s">
        <v>267</v>
      </c>
      <c r="B30" s="7" t="s">
        <v>91</v>
      </c>
      <c r="C30" s="38" t="s">
        <v>9</v>
      </c>
      <c r="D30" s="40">
        <v>1</v>
      </c>
      <c r="E30" s="10"/>
      <c r="F30" s="10"/>
    </row>
    <row r="31" spans="1:6" ht="28.5" x14ac:dyDescent="0.25">
      <c r="A31" s="48" t="s">
        <v>268</v>
      </c>
      <c r="B31" s="51" t="s">
        <v>128</v>
      </c>
      <c r="C31" s="38" t="s">
        <v>9</v>
      </c>
      <c r="D31" s="40">
        <v>1</v>
      </c>
      <c r="E31" s="10"/>
      <c r="F31" s="10"/>
    </row>
    <row r="32" spans="1:6" ht="28.5" x14ac:dyDescent="0.25">
      <c r="A32" s="48"/>
      <c r="B32" s="7" t="s">
        <v>92</v>
      </c>
      <c r="C32" s="11"/>
      <c r="D32" s="19"/>
      <c r="E32" s="13"/>
      <c r="F32" s="24"/>
    </row>
  </sheetData>
  <sheetProtection formatCells="0" formatColumns="0" formatRows="0" insertColumns="0" insertRows="0" insertHyperlinks="0" deleteColumns="0" deleteRows="0" sort="0" autoFilter="0" pivotTables="0"/>
  <mergeCells count="1">
    <mergeCell ref="B1:F1"/>
  </mergeCells>
  <pageMargins left="0.7" right="0.7" top="0.75" bottom="0.75" header="0.3" footer="0.3"/>
  <pageSetup paperSize="9" scale="85" orientation="portrait" r:id="rId1"/>
  <headerFooter>
    <oddFooter xml:space="preserve">&amp;C&amp;P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view="pageBreakPreview" zoomScaleNormal="100" zoomScaleSheetLayoutView="100" workbookViewId="0">
      <selection activeCell="B7" sqref="B7"/>
    </sheetView>
  </sheetViews>
  <sheetFormatPr defaultRowHeight="15" x14ac:dyDescent="0.25"/>
  <cols>
    <col min="1" max="1" width="5.5703125" customWidth="1"/>
    <col min="2" max="2" width="52.28515625" customWidth="1"/>
    <col min="3" max="3" width="7.140625" bestFit="1" customWidth="1"/>
    <col min="4" max="4" width="5" bestFit="1" customWidth="1"/>
    <col min="5" max="5" width="12.85546875" bestFit="1" customWidth="1"/>
    <col min="6" max="6" width="14.140625" bestFit="1" customWidth="1"/>
  </cols>
  <sheetData>
    <row r="1" spans="1:6" x14ac:dyDescent="0.25">
      <c r="A1" s="44" t="s">
        <v>101</v>
      </c>
      <c r="B1" s="113" t="s">
        <v>93</v>
      </c>
      <c r="C1" s="114"/>
      <c r="D1" s="114"/>
      <c r="E1" s="114"/>
      <c r="F1" s="115"/>
    </row>
    <row r="2" spans="1:6" s="35" customFormat="1" ht="30" x14ac:dyDescent="0.25">
      <c r="A2" s="44" t="s">
        <v>1</v>
      </c>
      <c r="B2" s="5" t="s">
        <v>2</v>
      </c>
      <c r="C2" s="5" t="s">
        <v>3</v>
      </c>
      <c r="D2" s="5" t="s">
        <v>4</v>
      </c>
      <c r="E2" s="5" t="s">
        <v>5</v>
      </c>
      <c r="F2" s="5" t="s">
        <v>6</v>
      </c>
    </row>
    <row r="3" spans="1:6" s="43" customFormat="1" ht="142.5" x14ac:dyDescent="0.25">
      <c r="A3" s="56" t="s">
        <v>94</v>
      </c>
      <c r="B3" s="49" t="s">
        <v>96</v>
      </c>
      <c r="C3" s="11" t="s">
        <v>32</v>
      </c>
      <c r="D3" s="12">
        <v>3</v>
      </c>
      <c r="E3" s="10"/>
      <c r="F3" s="10"/>
    </row>
    <row r="4" spans="1:6" s="43" customFormat="1" ht="128.25" x14ac:dyDescent="0.25">
      <c r="A4" s="56" t="s">
        <v>95</v>
      </c>
      <c r="B4" s="49" t="s">
        <v>98</v>
      </c>
      <c r="C4" s="47" t="s">
        <v>61</v>
      </c>
      <c r="D4" s="47">
        <v>10</v>
      </c>
      <c r="E4" s="10"/>
      <c r="F4" s="10"/>
    </row>
    <row r="5" spans="1:6" s="43" customFormat="1" ht="185.25" x14ac:dyDescent="0.25">
      <c r="A5" s="56" t="s">
        <v>97</v>
      </c>
      <c r="B5" s="49" t="s">
        <v>100</v>
      </c>
      <c r="C5" s="47" t="s">
        <v>32</v>
      </c>
      <c r="D5" s="47">
        <v>5</v>
      </c>
      <c r="E5" s="10"/>
      <c r="F5" s="10"/>
    </row>
    <row r="6" spans="1:6" s="43" customFormat="1" ht="156.75" x14ac:dyDescent="0.25">
      <c r="A6" s="56" t="s">
        <v>99</v>
      </c>
      <c r="B6" s="49" t="s">
        <v>102</v>
      </c>
      <c r="C6" s="47" t="s">
        <v>61</v>
      </c>
      <c r="D6" s="47">
        <v>18</v>
      </c>
      <c r="E6" s="10"/>
      <c r="F6" s="10"/>
    </row>
    <row r="7" spans="1:6" s="43" customFormat="1" ht="171" x14ac:dyDescent="0.25">
      <c r="A7" s="56" t="s">
        <v>101</v>
      </c>
      <c r="B7" s="49" t="s">
        <v>103</v>
      </c>
      <c r="C7" s="47" t="s">
        <v>32</v>
      </c>
      <c r="D7" s="47">
        <v>1</v>
      </c>
      <c r="E7" s="10"/>
      <c r="F7" s="10"/>
    </row>
    <row r="8" spans="1:6" x14ac:dyDescent="0.25">
      <c r="A8" s="48"/>
      <c r="B8" s="7" t="s">
        <v>104</v>
      </c>
      <c r="C8" s="11"/>
      <c r="D8" s="19"/>
      <c r="E8" s="13"/>
      <c r="F8" s="24"/>
    </row>
  </sheetData>
  <sheetProtection formatCells="0" formatColumns="0" formatRows="0" insertColumns="0" insertRows="0" insertHyperlinks="0" deleteColumns="0" deleteRows="0" sort="0" autoFilter="0" pivotTables="0"/>
  <mergeCells count="1">
    <mergeCell ref="B1:F1"/>
  </mergeCells>
  <phoneticPr fontId="7" type="noConversion"/>
  <pageMargins left="0.7" right="0.7" top="0.75" bottom="0.75" header="0.3" footer="0.3"/>
  <pageSetup paperSize="9" scale="90" orientation="portrait" r:id="rId1"/>
  <headerFooter>
    <oddFooter xml:space="preserve">&amp;C&amp;P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view="pageBreakPreview" zoomScale="130" zoomScaleNormal="100" zoomScaleSheetLayoutView="130" workbookViewId="0">
      <selection activeCell="B24" sqref="B24"/>
    </sheetView>
  </sheetViews>
  <sheetFormatPr defaultRowHeight="14.25" x14ac:dyDescent="0.2"/>
  <cols>
    <col min="1" max="1" width="5.28515625" style="1" customWidth="1"/>
    <col min="2" max="2" width="62.140625" style="1" customWidth="1"/>
    <col min="3" max="3" width="17" style="1" bestFit="1" customWidth="1"/>
    <col min="4" max="16384" width="9.140625" style="1"/>
  </cols>
  <sheetData>
    <row r="1" spans="1:3" ht="15" x14ac:dyDescent="0.2">
      <c r="A1" s="5"/>
      <c r="B1" s="5" t="s">
        <v>105</v>
      </c>
      <c r="C1" s="5"/>
    </row>
    <row r="2" spans="1:3" ht="15" x14ac:dyDescent="0.2">
      <c r="A2" s="5" t="s">
        <v>1</v>
      </c>
      <c r="B2" s="5" t="s">
        <v>2</v>
      </c>
      <c r="C2" s="5"/>
    </row>
    <row r="3" spans="1:3" ht="15" x14ac:dyDescent="0.2">
      <c r="A3" s="5">
        <v>1</v>
      </c>
      <c r="B3" s="29" t="s">
        <v>7</v>
      </c>
      <c r="C3" s="30">
        <f>'DEMONTAŽNI I PRIPREMNI RADOVI'!F8</f>
        <v>0</v>
      </c>
    </row>
    <row r="4" spans="1:3" ht="15" x14ac:dyDescent="0.2">
      <c r="A4" s="5">
        <v>2</v>
      </c>
      <c r="B4" s="29" t="s">
        <v>13</v>
      </c>
      <c r="C4" s="30">
        <f>'POSTROJENJE ZA GRIJANJE I HLAĐE'!F51</f>
        <v>0</v>
      </c>
    </row>
    <row r="5" spans="1:3" ht="15" x14ac:dyDescent="0.2">
      <c r="A5" s="5">
        <v>3</v>
      </c>
      <c r="B5" s="29" t="s">
        <v>153</v>
      </c>
      <c r="C5" s="30">
        <f>'PLINSKA INSTALACIJA'!F56</f>
        <v>0</v>
      </c>
    </row>
    <row r="6" spans="1:3" ht="15" x14ac:dyDescent="0.2">
      <c r="A6" s="5">
        <v>4</v>
      </c>
      <c r="B6" s="29" t="s">
        <v>106</v>
      </c>
      <c r="C6" s="30">
        <f>'ELEKTRO I AUT REG'!F32</f>
        <v>0</v>
      </c>
    </row>
    <row r="7" spans="1:3" ht="15" x14ac:dyDescent="0.2">
      <c r="A7" s="5">
        <v>5</v>
      </c>
      <c r="B7" s="29" t="s">
        <v>107</v>
      </c>
      <c r="C7" s="30">
        <f>'GRAĐEVINSKI RADOVI'!F8</f>
        <v>0</v>
      </c>
    </row>
    <row r="8" spans="1:3" ht="7.5" customHeight="1" thickBot="1" x14ac:dyDescent="0.25"/>
    <row r="9" spans="1:3" ht="15.75" thickBot="1" x14ac:dyDescent="0.25">
      <c r="B9" s="31" t="s">
        <v>108</v>
      </c>
      <c r="C9" s="32">
        <f>SUM(C3:C8)</f>
        <v>0</v>
      </c>
    </row>
    <row r="10" spans="1:3" ht="15" thickBot="1" x14ac:dyDescent="0.25"/>
    <row r="11" spans="1:3" ht="15.75" thickBot="1" x14ac:dyDescent="0.25">
      <c r="B11" s="31" t="s">
        <v>109</v>
      </c>
      <c r="C11" s="32">
        <f>C9*0.25</f>
        <v>0</v>
      </c>
    </row>
    <row r="12" spans="1:3" ht="15" thickBot="1" x14ac:dyDescent="0.25">
      <c r="C12" s="42"/>
    </row>
    <row r="13" spans="1:3" ht="15.75" thickBot="1" x14ac:dyDescent="0.25">
      <c r="B13" s="31" t="s">
        <v>110</v>
      </c>
      <c r="C13" s="32">
        <f>SUM(C9:C11)</f>
        <v>0</v>
      </c>
    </row>
    <row r="19" ht="9.75" customHeight="1" x14ac:dyDescent="0.2"/>
  </sheetData>
  <sheetProtection formatCells="0" formatColumns="0" formatRows="0" insertColumns="0" insertRows="0" insertHyperlinks="0" deleteColumns="0" deleteRows="0" sort="0" autoFilter="0" pivotTables="0"/>
  <phoneticPr fontId="7" type="noConversion"/>
  <pageMargins left="0.7" right="0.7" top="0.75" bottom="0.75" header="0.3" footer="0.3"/>
  <pageSetup paperSize="9" scale="95" orientation="portrait" r:id="rId1"/>
  <headerFooter>
    <oddFooter xml:space="preserve">&amp;C&amp;P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DEMONTAŽNI I PRIPREMNI RADOVI</vt:lpstr>
      <vt:lpstr>POSTROJENJE ZA GRIJANJE I HLAĐE</vt:lpstr>
      <vt:lpstr>PLINSKA INSTALACIJA</vt:lpstr>
      <vt:lpstr>ELEKTRO I AUT REG</vt:lpstr>
      <vt:lpstr>GRAĐEVINSKI RADOVI</vt:lpstr>
      <vt:lpstr>REKAPITULACIJA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Nenad Režek</cp:lastModifiedBy>
  <cp:revision/>
  <cp:lastPrinted>2018-09-26T09:22:12Z</cp:lastPrinted>
  <dcterms:created xsi:type="dcterms:W3CDTF">2013-06-13T10:02:47Z</dcterms:created>
  <dcterms:modified xsi:type="dcterms:W3CDTF">2018-10-17T11:12:43Z</dcterms:modified>
  <cp:category/>
  <cp:contentStatus/>
</cp:coreProperties>
</file>