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codeName="ThisWorkbook" defaultThemeVersion="124226"/>
  <bookViews>
    <workbookView xWindow="0" yWindow="0" windowWidth="15576" windowHeight="9432" tabRatio="865" firstSheet="16" activeTab="18"/>
  </bookViews>
  <sheets>
    <sheet name="NASLOVNICA" sheetId="1" r:id="rId1"/>
    <sheet name="OPĆI UVJETI" sheetId="39" r:id="rId2"/>
    <sheet name="I. a. SKELA I PRIPREMNI RADOVI" sheetId="56" r:id="rId3"/>
    <sheet name="OPĆI UVJETI RUŠENJA I DEMONTAŽE" sheetId="40" r:id="rId4"/>
    <sheet name="I. b. RUŠENJA I DEMONTAŽE" sheetId="50" r:id="rId5"/>
    <sheet name="Ic. KONZERVATORSKA ISTRAŽIVANJA" sheetId="71" r:id="rId6"/>
    <sheet name="OPĆI UVJETI ZID.-FASAD. RADOVI" sheetId="41" r:id="rId7"/>
    <sheet name="II. ZIDARSKO-FASADNI RADOVI" sheetId="33" r:id="rId8"/>
    <sheet name="OPĆI UVJETI STOL.-STAKL. RADOVI" sheetId="44" r:id="rId9"/>
    <sheet name="III. STOLARSKO-STAKL. RADOVI" sheetId="68" r:id="rId10"/>
    <sheet name="OPĆI UVJETI BRAV.-LIM. RADOVI" sheetId="59" r:id="rId11"/>
    <sheet name="IV. BRAVARSKO-LIMARSKI RADOVI" sheetId="66" r:id="rId12"/>
    <sheet name="OPĆI UVJETI SOBOSL. I LIČ. RAD" sheetId="47" r:id="rId13"/>
    <sheet name="V. SOBOSLIK.-LIČILAČKI RADOVI" sheetId="37" r:id="rId14"/>
    <sheet name="VI. SANACIJA PODA BALKONA" sheetId="64" r:id="rId15"/>
    <sheet name="OPĆI UVJETI RESTAURATORSKI RAD." sheetId="69" r:id="rId16"/>
    <sheet name="VII. KIPARSKO-RESTAURAT.RADOVI" sheetId="70" r:id="rId17"/>
    <sheet name="VIII. OSTALI RADOVI NA ZGRADAMA" sheetId="73" r:id="rId18"/>
    <sheet name="REKAPITULACIJA procjena" sheetId="61" r:id="rId19"/>
    <sheet name="Sheet1" sheetId="72" r:id="rId20"/>
  </sheets>
  <calcPr calcId="145621"/>
</workbook>
</file>

<file path=xl/calcChain.xml><?xml version="1.0" encoding="utf-8"?>
<calcChain xmlns="http://schemas.openxmlformats.org/spreadsheetml/2006/main">
  <c r="I53" i="73" l="1"/>
  <c r="J16" i="61" s="1"/>
  <c r="I8" i="71" l="1"/>
  <c r="F35" i="68" l="1"/>
  <c r="F32" i="68"/>
  <c r="F29" i="68"/>
  <c r="F38" i="68"/>
  <c r="F44" i="68"/>
  <c r="I26" i="37" l="1"/>
  <c r="J13" i="61" s="1"/>
  <c r="I18" i="70"/>
  <c r="F41" i="68"/>
  <c r="I9" i="61" l="1"/>
  <c r="I101" i="33"/>
  <c r="J9" i="61" l="1"/>
  <c r="J15" i="61"/>
  <c r="I45" i="66" l="1"/>
  <c r="J12" i="61" l="1"/>
  <c r="I56" i="68"/>
  <c r="J11" i="61" l="1"/>
  <c r="I12" i="61" l="1"/>
  <c r="I11" i="64" l="1"/>
  <c r="J14" i="61" s="1"/>
  <c r="I24" i="56" l="1"/>
  <c r="I140" i="50" l="1"/>
  <c r="I8" i="61" l="1"/>
  <c r="I21" i="61" s="1"/>
  <c r="I10" i="61"/>
  <c r="I11" i="61"/>
  <c r="I13" i="61"/>
  <c r="J7" i="61"/>
  <c r="J8" i="61" l="1"/>
  <c r="I23" i="61"/>
  <c r="I24" i="61"/>
  <c r="J10" i="61"/>
  <c r="J19" i="61" l="1"/>
  <c r="J21" i="61" s="1"/>
  <c r="J23" i="61" s="1"/>
</calcChain>
</file>

<file path=xl/sharedStrings.xml><?xml version="1.0" encoding="utf-8"?>
<sst xmlns="http://schemas.openxmlformats.org/spreadsheetml/2006/main" count="1150" uniqueCount="402">
  <si>
    <t>x</t>
  </si>
  <si>
    <t>m2</t>
  </si>
  <si>
    <t>kom</t>
  </si>
  <si>
    <t>1.</t>
  </si>
  <si>
    <t>2.</t>
  </si>
  <si>
    <t>3.</t>
  </si>
  <si>
    <t>4.</t>
  </si>
  <si>
    <t>5.</t>
  </si>
  <si>
    <t>6.</t>
  </si>
  <si>
    <t>7.</t>
  </si>
  <si>
    <t xml:space="preserve">PDV </t>
  </si>
  <si>
    <t>SVEUKUPNO:</t>
  </si>
  <si>
    <t xml:space="preserve">OPĆI UVJETI UZ TROŠKOVNIK
Cijene upisane u ovaj troškovnik sadrže svu odštetu za pojedine radove i dobave u odnosnim stavkama troškovnika i to u potpuno dogotovljenom stanju, tj. sav rad, naknadu za alat, materijal, sve pripreme, sporedne i završne radove, horizontalne i vertikalne prijenose i prijevoze, postavu i skidanje potrebnih skela i razupora, sve sigurnosne mjere po odredbama HTZ mjera i slično.
Pod unesenim cijenama podrazumijeva se također i sva zakonska davanja, kao i pomoć kod izvedbe obrtničkih radova (zaštita obrtničkih proizvoda: stolarije, bravarije, limarije, restauratorskih elemenata i slično), sva potrebna ispitivanja građevinskog i drugih ugrađenih materijala zbog podizanja kvalitete i čvrstoće pojedinih proizvoda.
Sav materijal koji se upotrebljava mora odgovarati postojećim tehničkim propisima i normama. Ukoliko se upotrebljava materijal za koji ne postoji odgovarajući standard, njegovu kvalitetu treba dokazati odgovarajućim atestima.
Davanjem ponude izvoditelj se obvezuje da će pravovremeno nabaviti  sav materijal opisan u pojedinim stavkama troškovnika. U slučaju nemogućnosti nabave opisanog materijala tijekom izvođenja radova, za svaku će se izmjenu prikupiti ponude i u prisutnosti naručitelja i nadzornog inženjera odabrati najpovoljnija.
Izvoditelj radova treba uz ponudu priložiti jedinične cijene za materijale i radnu snagu, te “faktor„ poduzeća, koji će se odnositi na izgradnju ove građevine. 
Pročelje građevine dekorirano je ukrasnim elementima  (restauratorski, vučeni profili), za koje je, prije pregleda sa skele i ispitivanja  postojećih materijala, teško dovoljno precizno definirat  pregled i utvrđenje pravog stanja elemenata  i načina sanacije.
Ukoliko opis pojedine stavke dovodi izvoditelja u nedoumicu o načinu izvedbe ili kalkulacije cijena, treba pravovremeno tražiti objašnjenje od naručitelja i projektanta.  Ako tijekom gradnje dođe do promjena, treba prije početka rada tražiti suglasnost nadzornog inženjera, predstavnika Gradskog zavoda za zaštitu spomenika kulture i prirode, također treba ugovoriti jediničnu cijenu nove stavke na temelju elemenata danih u ponudi  i sve to unijeti u građevinski dnevnik  uz ovjeru nadzornog inženjera. Sve druge radnje do kojih dođe uslijed promjene načina ili opsega  izvedbe, a nisu na spomenut način utvrđene, upisane ili ovjerene, neće se priznati u obračunu. 
Prije izrade ponude izvoditelj je dužan obići i pregledati građevinu zbog ocjene njezinog građevinskog stanja, radova obuhvaćenih troškovnikom, uvjeta organizacije gradilišta, načina i mogućnosti pristupa građevini, mogućnost zauzimanja javne površine, postave skele, osiguranja ulaza u građevinu i sl. 
Prema tome, ponuđena cijena je konačna cijena za realizaciju pojedine troškovničke stavke i ne može se mijenjati.
Prilikom davanja ponude izvoditelj je obavezan dostaviti detaljni operativni plan izvođenja radova i shemu organizacije gradilišta.
Bez obzira na vrstu pogodbe, izvoditelj je obavezan svakodnevno voditi građevinski dnevnik  u dva primjerka, a također i građevinsku knjigu, koju će redovito kontrolirati i ovjeravati nadzorni inženjer, kako bi se uvijek mogle ustanoviti stvarne količine izvedenih radova. 
Sve radove treba izvoditi isključivo s vanjske strane, tj. sa skele.
</t>
  </si>
  <si>
    <t>m'</t>
  </si>
  <si>
    <t>m²</t>
  </si>
  <si>
    <t>R.B.</t>
  </si>
  <si>
    <t>OPIS STAVKE</t>
  </si>
  <si>
    <t>JM</t>
  </si>
  <si>
    <t>KOLIČINA</t>
  </si>
  <si>
    <t>JEDINIČNA CIJENA</t>
  </si>
  <si>
    <t>CIJENA UKUPNO</t>
  </si>
  <si>
    <t xml:space="preserve">I. b.  RUŠENJA I DEMONTAŽE
OPĆI UVJETI
Sva rušenja, probijanja, bušenja i dubljenja treba u pravilu izvoditi ručnim alatom, s osobitom pažnjom. Prije rušenja ili skidanja žbuke s raznih vučenih profilacija navedenih elemenata i na njih ishoditi suglasnost odgovorne osobe za nadzor, snimke treba ishoditi suglasnost GZZZSKP. Izmjere i otisci uzimaju se s očuvanih profila, s kojih prethodno treba ukloniti sve slojeve prašine, smoga i drugih nečistoća, slojeve starih naličja, a u pojedinim slučajevima i slojeve naknadna nanesene žbuke. Ukoliko pojedini karakteristični profil nije sačuvan potrebno ga je rekonstruirati. Prema izrađenim otiscima rade se drvene ili metalne šablone.  Drvene šablone treba izvesti iz zdrave i čvrste građe, a da se spriječe deformacije treba ih okovati.
Sve otvore na pročelju treba odmah nakon postave skele zaštititi PVC  folijom debljine 0,20 mm, kako prilikom obijanja žbuke ne bi došlo do oštećenja.
Nakon provedenih pripremnih radova, rušenja na građevini vrše se prema unaprijed utvrđenom redoslijedu dogovorenim s nadzornim inženjerom investitora.
Demontaže i rušenja izvode se u pravilu od krova prema podrumu. Skidanje – obijanje žbuke vrši se do nosivog dijela zida, uključujući i čišćenje sljubnica skobama i uz stalno kvašenje vodom zbog manjeg prašenja. Obijanje žbuke oko elemenata dekorativne plastike treba izvoditi naručio pažljivo kako se ne bi dodatno oštetili ili ispali iz ležaja. Eventualna demontaža elemenata  dekorativne plastike predviđena je kiparsko-restauratorskim radovima. Jedinična cijena iz ponude izvoditelja treba obuhvatiti kompletno rušenje , uključivo sve pripremno-završne radove sadržane u faktorskim troškovima.
Svi prijenosi materijala dobiveni rušenjem i demontažom , odvoze se na privremeni  gradilišni deponij ili gradsku planirku, s čišćenjem gradilišta i dovođenjem javne površine u prvobitno stanje, treba biti uključen u jediničnoj cijeni radova i neće se naknadno priznavati. Prije početka radova treba ispitati sve instalacije koje se nalaze na pročelju ili krovu građevine, te ih po stručnoj osobi zaštititi u skladu s propisima. Sve elemente s pročelja (tablice s kućnim brojem i sl.) treba skinuti i privremeno –do završetka radova kada će se ponovno postaviti- pohraniti na gradilištu ili mjestu koje se dogovori s nadzornim inženjerom investitora. Izvoditelj će snositi troškove ukoliko se navedeni  elementi oštete ili otuđe.
Jediničnom cijenom treba obuhvatiti:
- sav rad i materijal za izvedbu radova iz pojedine stavke,
- sav transport,
- sve društvene obveze vezane za radnu snagu i materijal,
- pripremno - završne radove.
</t>
  </si>
  <si>
    <t>I. b. RUŠENJA I DEMONTAŽE UKUPNO:</t>
  </si>
  <si>
    <t>I. a. SKELA I PRIPREMNI RADOVI UKUPNO:</t>
  </si>
  <si>
    <t>II. ZIDARSKO - FASADERSKI RADOVI UKUPNO:</t>
  </si>
  <si>
    <t xml:space="preserve">Zidarsko-fasaderski radovi izvode se isključivo prema  opisanim stavkama troškovnika, kao i prema važećim propisima za ovu vrstu radova. Kvaliteta svog upotrjebljenog materijala mora odgovarati propisima i važećim normama, što izvoditelj mora dokazati potrebnim atestima. Izvoditelj je dužan osigurati i zaštititi sve dijelove građevine na kojima se ne izvode radovi, radi sprečavanja oštećenja tokom izvedbe. Pojava svih oštećenja na dijelovima na kojima se radovi ne izvode ili koji su nastali nepažnjom izvoditelj isti je dužan otkloniti o vlastitom trošku. Sav rad, sve komunikacije i sav transport vrši se isključivo s vanjske strane građevine , tj. preko skele. Žbukanje se izvodi na dobro očišćenoj, oprašenoj i vodom ispranoj površini. Radove na žbukanju izvoditi samo u povoljnim vremenskim uvjetima, uz odgovarajuće osiguranje i zaštitu svježe ožbukanih površina od štetnog utjecaja djelovanja sunca i oborina. Prije samog pristupanja žbukanju, površinu zida potrebno je dobro navlažiti. Kvalitetu žbuke izvoditelj je dužan dokazati  pribavljanjem stručnih nalaza i mišljenja  Građevinskog instituta u Zagrebu. Obračun svih radova vršiti kako je to naznačeno u opisu stavaka.
U jediničnu cijenu radova potrebno je uračunati:
- sve pripremne i završne radove
- sav rad i materijal potreban za izvođenje pojedine stavke opisa
- ispiranje i kvašenje površine zida
-  sav otežani rad na izradi profilacije
- zaštita izvedenog djela obrade pročelja
- sav potrebni horizontalni i vertikalni transport, kao i transport do gradilišta
- primjena svih mjera zaštite na radu
- sve društvene obaveze
Popis normativa za materijale koji se treba pridržavati kod žbukanja:
 -HRN B.C1. 030, B.C8.030.-građevinski gips.
- HRN B.C1. 020, B.C8.042.-građevinsko vapno
- HRN B.C8.015, 022-026.-cement
-HRN B.C8.011.-portland cement
- HRN B.C8.030-pijesak
- HRN U.M2.010.,U.M2.012.-mortovi
- HRN U.F2.010.-tehnički normativi za izvođenjem fasaderskih radova  
</t>
  </si>
  <si>
    <t>TOPLINSKE IZOLACIJE U ZIDARSKO-FASADERSKI RADOVIMA
OPĆI UVJETI</t>
  </si>
  <si>
    <t>Izvoditi prema Tehničkim propisima za zidane konstrukcije NN 01/07 , Tehničkom propisu o racionalnoj uporabi energije i toplinskoj zaštiti u zgradama (NN 97/14) i Tehničkim propisima o građevnim proizvodima NN 33/10 i 87/10 s pripadajućim normama za materijale koji se ugrađuju te primijeniti norme za toplinske i zvučne izolacije:
• mineralna vuna MW HRN EN 13162:2002
• ekspandirani polistiren HRN EN 13163:2002; HRN EN 13163/A1:2004;
• ekstrudirani polistiren HRN EN 13164:2002
• tvrda poliuretanska 
 pjena (PUR) HRN EN 13165:2002; HRN EN 13165/A1/A2:2004;
Završni zidarski radovi u ovom projektu obuhvaćaju:
• unutarnje i vanjske žbuke
• dobave i ugradnje
• izrada vanjske fasade (ETICS sustav)
Prilikom izvođenja završnih zidarskih radova izvođač se mora pridržavati slijedećih mjera:
- žbukanja, etics sustav
Žbukati tek kada se zidovi osuše i slegne zgrada. Ne smije se žbukati kad postoji opasnost od smrzavanja ili ekstremno visokih temperatura 30° ili više. Zidovi moraju biti prije žbukanja čisti, a fuge udubljene, da se žbuka može dobro primiti. Prije žbukanja dobro je da se zidovi navlaže, a osobito kod cementnog morta. Ukoliko na zidovima izbija salitra – treba ih četkom očistiti i oprati rastvorom solne kiseline u vodi (omjer 1:10) o trošku izvođača i dodavati sredstvo protiv izbijanja salitre u mort. 
Rabiciranje žbuke izvodi se pomoću tekstilno staklene mrežice otporne  na alkalije ili sitno pletene mreže od nehrđajućeg čelika. 
Kod obrade fasade plemenitom žbukom bila to šerana ili prskana (hirofa), žbuka mora biti kvalitetna, tvorničke izvedbe u izabranoj boji i kvaliteti. Kod izrade fasadnih žbuka raditi prema uputstvu proizvođača.
Grebana se žbuka zove i šerana, a prskana hirofa. 
Etics sustav (the external thermal insulation composite system), odnosno povezani sustav za vanjsku toplinsku izolaciju sastoji se od ljepila, toplinske izolacije (EPS, kamena vuna), polimercementne armirane žbuke, impregnacijskog premaza i završne žbuke u odabranoj boji i teksturi (silikatna, akrilna). Ukoliko je predviđeno ugrađuju se i pričvrsnice za toplinsko izolacijski sloj.
ETICS sustav izvoditi komponentama jednog, odabranog sustava.
Kod ugradnje svih komponenti pridržavati se uputa proizvođača (način ugradnje, sušenje).
Izvođač će pristupiti izvedbi završnih zidarskih radova tek nakon što projektant potpisom potvrdi tehnološku razradu svih detalja.
Jedinična cijena uključuje 
• tehnološku razradu svih detalja,
• sve posredne i neposredne troškove za rad, materijal, alat i građevinske strojeve
• sve transporte
• čišćenje tokom rada
• odvoz i zbrinjavanje smeća 
• završno čišćenje prije primopredaje radova
• nadoknadu  eventualne štete nastale iz nepažnje  na svojim ili tuđim radovima
• usklađenje organizacije rada s operativnim planom
Obračun:
• fasade po površini pročelja izraženoj u  m2
• zatvaranje reški dužinski u  m1</t>
  </si>
  <si>
    <t>II. ZIDARSKO-FASADNI RADOVI UKUPNO:</t>
  </si>
  <si>
    <t>8.</t>
  </si>
  <si>
    <t>9.</t>
  </si>
  <si>
    <t>10.</t>
  </si>
  <si>
    <t>11.</t>
  </si>
  <si>
    <t>12.</t>
  </si>
  <si>
    <t>Pripravnik suradnik: Tin Čop, mag. ing. arch.</t>
  </si>
  <si>
    <t>m¹</t>
  </si>
  <si>
    <t xml:space="preserve">STOLARSKI RADOVI
OPĆI UVJETI
Prije pristupa izvođenju radova izvoditelj je dužan izvršiti detaljan pregled svih stolarskih elemenata, prozora i vrata, na uličnom pročelju i krovu. Stolarski elementi ili  njihovi dijelovi, kao i pripadajući okov, koji su oštećeni, moraju se zamijeniti novim, prema opisima stavaka troškovnika i mjerama uzetim na licu mjesta. Sav rad mora biti izveden kvalitetno, a za sve detalje i predložene elemente izvoditelj mora pribaviti suglasnost predstavnika GZZZSKP i nadzornog inženjera. Pri izradi novog elementa, u jediničnu cijenu uračunat je gotov stolarski gotov stolarski element sa pripadajućim okovom, ugradnja na građevini, ostakljenjem i završnom obradom onog dijela elementa koji ostavlja vidljive teksture drveta. Osobito pažnju potrebno je posvetiti čišćenju postojećih stolarskih elemenata i njihovom popravku. Jedinična cijena mora obuhvatiti sav rad i materijal, sav transport do i unutar gradilišta i do mjesta gradbe, zaštitni premaz lanenim uljem, sav potreban okov, kao i sve pomoćne radove i  materijale.
Sav rad, ugrađeni materijal kao i finalni proizvod mora odgovarati važećim tehničkim uvjetima i normama. Popis propisa i normi kojih se treba pridržavati:
- HRN M.B1.024 i 510.-vijci za drvo
- HRN D.E1.012.-vanjska stolarija
- HRN D. E8.193. i 235.-vodonepropusnost  i  hermetičnost  
Napomena: Eventualne izmjene mogu se izvoditi samo u skladu s konzervatorskim istraživanjima uz odobrenje predstavnika GZZZZSK i nadzornog inženjera.
STAKLARSKI RADOVI
OPĆI UVJETI
Sav upotrjebljeni materijal i finalni proizvod moraju odgovarati važećim propisima i normama. Ostakljenje mora biti izvedeno propisno i kvalitetno. Polaganje stakla i kita odnosno brtvi na ostakljenoj površini mora osiguravati vodonepropusnost.
Jediničnom cijenom obuhvaćen je sav rad, materijal, transport vanjski i unutar gradilišta, sav pomoćni materijal, kao i sve navedeno u stavkama troškovnika i u tehničkim uvjetima za izvođenje staklarskih radova, te svi prateći radovi koji nisu navedeni , a spadaju u staklarske radove i obvezni su za izvoditelja. Sav rad mora bit izveden po važećim propisima i pravilima dobrog zanata. Popis propisa i normi kojih se treba pridržavati:
- HRN S.B.E.011.- ravno vučeno staklo
- HRN S.H.050.- staklarski kit.
</t>
  </si>
  <si>
    <t>Dobava i ugradnja hidroizolacijsko-završnog premaza ravnog prohodnog balkona (kao sustav sa Sikafloor 420) :</t>
  </si>
  <si>
    <r>
      <t>- Dobava i ugradnja podnog sustava na bazi poluretana (ili epoksidnih smola), samonivelirajućih lijevanih podova ili mortova prosječne debljine 2,5 mm (</t>
    </r>
    <r>
      <rPr>
        <i/>
        <sz val="10"/>
        <rFont val="Tw Cen MT"/>
        <family val="2"/>
        <charset val="238"/>
      </rPr>
      <t>kao Sikafloor 156 kao temeljni premaz, Sikafloor 420 kao završnog sloja ili jednako vrijednog</t>
    </r>
    <r>
      <rPr>
        <sz val="10"/>
        <rFont val="Tw Cen MT"/>
        <family val="2"/>
        <charset val="238"/>
      </rPr>
      <t>). Sustav mora zadovoljiti slijedeće zahtjeve: visoka mehanička otpornost, protukliznost, otpornost na termalne promjene, statičko premošćivanje pukotina, lako održavanje, UV stabilnost;
Ugradnju na podloge nagiba većeg od 5% vršiti nanosom na karakteristično polje, gleterom ili valjkom, s dodatkom adekvatnih materijala za zgušnjavanje (</t>
    </r>
    <r>
      <rPr>
        <i/>
        <sz val="10"/>
        <rFont val="Tw Cen MT"/>
        <family val="2"/>
        <charset val="238"/>
      </rPr>
      <t>kao Sika Stellmittel ili jednako vrijednog</t>
    </r>
    <r>
      <rPr>
        <sz val="10"/>
        <rFont val="Tw Cen MT"/>
        <family val="2"/>
        <charset val="238"/>
      </rPr>
      <t>), te povećanjem količine aditiva prema potrebi. Nijansa boje poda u dogovoru s investitorom, a kod odabira tehnologije treba uzeti u obzir brzinu ugradnje. Proizvod mora zadovoljiti zahtjeve prema DIN EN 13813 SR-B1, 5-AR1-IR 4;
Obračun po m2 tlocrtne projekcije plohe.</t>
    </r>
  </si>
  <si>
    <r>
      <t>- Po potrebi, sanacija pukotina, oštećenja na podu kao i korekciju visina s reparaturnim mortom na bazi epoksidnih smola i punila od kvarcnog pijeska, izrazito visoke otpornosti na habanje i opterećenja</t>
    </r>
    <r>
      <rPr>
        <i/>
        <sz val="10"/>
        <rFont val="Tw Cen MT"/>
        <family val="2"/>
        <charset val="238"/>
      </rPr>
      <t xml:space="preserve"> (kao Sikafloor 156)</t>
    </r>
    <r>
      <rPr>
        <sz val="10"/>
        <rFont val="Tw Cen MT"/>
        <family val="2"/>
        <charset val="238"/>
      </rPr>
      <t>.
Tlačna čvrstoća: 80 N/mm2
Savojna čvrstoća 40 N/mm2</t>
    </r>
  </si>
  <si>
    <t>- Izrada zaobljenog spoja zida i poda ('holker sokla') radijusa R=3-5 cm od epoksidnog morta, u visini 10-15 cm.</t>
  </si>
  <si>
    <r>
      <t>- Sanacija pukotina u zoni spoja zida i poda (sokl) balkona (1. i 2. kat). Rešku dodatno zarezati kako bi punjenje elastičnim brtvilom</t>
    </r>
    <r>
      <rPr>
        <i/>
        <sz val="10"/>
        <rFont val="Tw Cen MT"/>
        <family val="2"/>
        <charset val="238"/>
      </rPr>
      <t xml:space="preserve"> (kao Sikaflex 11FC)</t>
    </r>
    <r>
      <rPr>
        <sz val="10"/>
        <rFont val="Tw Cen MT"/>
        <family val="2"/>
        <charset val="238"/>
      </rPr>
      <t xml:space="preserve"> zapunilo cijelu pukotinu. Sokl obraditi u visini od 10-15 cm, materijalima kao i podne plohe (s dodatkom materijala za zgušnjavanje - izvesti probno polje). Spoj sokla i podne plohe brtviti elastičnim brtvilom </t>
    </r>
    <r>
      <rPr>
        <i/>
        <sz val="10"/>
        <rFont val="Tw Cen MT"/>
        <family val="2"/>
        <charset val="238"/>
      </rPr>
      <t>(kao SikaHyflex)</t>
    </r>
    <r>
      <rPr>
        <sz val="10"/>
        <rFont val="Tw Cen MT"/>
        <family val="2"/>
        <charset val="238"/>
      </rPr>
      <t>. U stavku uključen sav materijal.</t>
    </r>
  </si>
  <si>
    <t>V. SOBOSLIKARSKO-LIČILAČKI RADOVI UKUPNO:</t>
  </si>
  <si>
    <t>VI. SANACIJA PODA BALKONA UKUPNO:</t>
  </si>
  <si>
    <t>IV. BRAVARSKO-LIMARSKI RADOVI UKUPNO:</t>
  </si>
  <si>
    <t xml:space="preserve"> </t>
  </si>
  <si>
    <t>m³</t>
  </si>
  <si>
    <t>III.  STOLARSKO - STAKLARSKI UKUPNO:</t>
  </si>
  <si>
    <t>III. STOLARSKO - STAKLARSKI RADOVI UKUPNO:</t>
  </si>
  <si>
    <t>paušal</t>
  </si>
  <si>
    <t xml:space="preserve">Lokacija:       k.č. 2790;  K.O. CENTAR
</t>
  </si>
  <si>
    <t>Ispitivanje vertikalnosti i pravca pročelja nakon montaže skele uz prisutnost nadzornog inženjera. Na nacrtu pročelja označiti ustanovljene neravnine i kotirati njihove veličine. Obračun po satu.</t>
  </si>
  <si>
    <t>h</t>
  </si>
  <si>
    <t>Ishođenje i izvedba privremenih atestiranih priključaka struje i vode, za izvođenje svih radova ovog troškovnika.</t>
  </si>
  <si>
    <t>skela s osloncem na dijelu kosog krova (5.kat)</t>
  </si>
  <si>
    <t>Dobava, postava, skidanje i otprema skele na tlocrtno zakrivljenom pročelju, s tunelskim dijelom u najdonjoj zoni - prolazom za pješake, na cijeloj dužini pročelja (Roosveltov trg br. 3) uz nogostup, izrađenog od bešavnih cijevi skele, slobodnog sastava i potrebnih spojnih elemenata, sa svim potrebnim ukručenjima i sidrenjima. Sve isturene i oštre dijelove zaštiti za siguran prolaz pješaka te rad radnika.  Pokrov tunela izraditi od mosnica položenih jedna do druge, a preko njih postaviti PVC foliju s preklopima min. 15 cm. U jediničnu cijenu uključiti i zaštitni zastor od jutenih ili plastičnih traka, koje se postavljaju s vanjske strane po cijeloj površini skele. Skelu je potrebno osigurati od udara groma uzemljenjem. Potrebno je izvesti željezne ljestve za vertikalnu komunikaciju po skeli. Izvođač radova dužan je u nivou pločnika izvesti ograđeni prostor za odlaganje potrebnih materijala, a u skladu s rješenjem o zauzimanju javno-prometne površine, što je uključeno u cijenu skele. Skela se oslanja na asfaltnu površinu nogostupa preko tipskih širokoplošnih stopa, osim skele na dijelu kosog krova susjednih zgrada (5.kat) od ravnih eternit ploča, gdje se ležajevi postavljaju na širokoplošne drvene platice i spužve (eventualne štete na krovnim plohama izvođač je sanirati u vlastitom trošku). Prije izvedbe skele izvođač je dužan izraditi projekt skele što je u cijeni stavke. Nakon postave skele potrebno je izvesti svu signalizaciju kako to nalažu postojeći HTZ propisi. Visina skele za 5 etaža zgrade (22 m) te zaštitnog dijela iznad zadnje etaže - ukupna visina skele cca 24 m. Obračun se vrši po m² vertikalne projekcije skele.</t>
  </si>
  <si>
    <t>ploha za zaštitu nogostupa (tvrdom folijom)</t>
  </si>
  <si>
    <t>ploha za zaštitu prozora (OSB pločama)</t>
  </si>
  <si>
    <t>cca dim. kalupa za reljefe 190x150x20 cm</t>
  </si>
  <si>
    <t>cca dim. kalupa za reljefe 230x100x20 cm</t>
  </si>
  <si>
    <t>cca dim. kalupa za reljefe 120x40x20 cm</t>
  </si>
  <si>
    <t xml:space="preserve">kalup za zaštitu reljefa (PVC folijama i OSB pločama):
</t>
  </si>
  <si>
    <t>Demontaža postojećih gromobranskih traka s držačima, te ponovna montaža po završetku radova uz nabavu novih držača, tipli i vijaka te čišćenje trake. Obračun po m'.</t>
  </si>
  <si>
    <t>Demontaža manjih elemenata koji se moraju demontirati prije izvođenja radova (natpisanih ploča, pločica kućnog broja, nosača zastava, poštanskog sandučića, zaštitne maske gromobrana i sl.) s privremenim deponiranjem na gradilištu ili kod korisnika, pranjem i čišćenjem te ponovnom montažom. U cijenu uračunati i nabavu novih tipli i vijaka za montažu po završetku radova. Obračun po kom.</t>
  </si>
  <si>
    <t>* za sve radove koristiti skelu</t>
  </si>
  <si>
    <t>ploha za zaštitu saniranog balkon (PVC folijom i OSB pločama)</t>
  </si>
  <si>
    <t>opšav vijenca s prozorskim klupčicama ispod prozora IV.kata</t>
  </si>
  <si>
    <t>opšav vijenca s prozorskim klupčicama ispod prozora III.kata</t>
  </si>
  <si>
    <t>r.š. do 75 cm</t>
  </si>
  <si>
    <t>prozorske klupčice prozora prizemlja, I. i II. kata</t>
  </si>
  <si>
    <t>r.š. do 55 cm</t>
  </si>
  <si>
    <t>opšav vijenca iznad prizemlja</t>
  </si>
  <si>
    <t>opšav vanjskog ruba balkona na I. katu</t>
  </si>
  <si>
    <t>zidni lim na spoju zida i balkona na I.katu</t>
  </si>
  <si>
    <t>Demontaža postojećih opšava vijenaca, prozorskih klupčica i cijevi za odvodnju oborinskih voda, od bakrenog lima. Prije demontaže limar je dužan uzeti sve mjere i detalje postojeće limarije za izvedbu nove limarije, čije nacrte je dužan dati na pregled nadzornom inženjeru i predstavniku GZZSKP. U stavku uključen sav vertikalni i horizontalni prijenos na gradilišni deponij odnosno mjesni deponij i zbrinjavanje građevinskog otpada sukladno Pravilniku NN 38/08. Obračun po m'.</t>
  </si>
  <si>
    <t>Ø 11 cm</t>
  </si>
  <si>
    <t>cijevi, vertikale oborinske vode</t>
  </si>
  <si>
    <t>Demontaža i sigurno izoliranje priključaka za staru rasvjetu pročelja. Instalacije sigurno izolirati, a po završetku radova instalacije spojiti do pune funkcionalnosti ili prekriti žbukom (ovisno o projektu rasvjete pročelja). Građevinski otpad deponirati na gradski deponij ili na mjesto gdje investitor odredi; zbrinjavanje građevinskog otpada sukladno Pravilniku NN 38/08. U stavku uključen sav horizontalni i vertikalni transport.</t>
  </si>
  <si>
    <t>5.1.</t>
  </si>
  <si>
    <t>šablona</t>
  </si>
  <si>
    <t>5.2.</t>
  </si>
  <si>
    <t>5.3.</t>
  </si>
  <si>
    <t>REKAPITULACIJA:</t>
  </si>
  <si>
    <t>5.4.</t>
  </si>
  <si>
    <t>5.5.</t>
  </si>
  <si>
    <t>5.6.</t>
  </si>
  <si>
    <t>5.7.</t>
  </si>
  <si>
    <t>5.8.</t>
  </si>
  <si>
    <t>- profilacija oko upuštene kazete</t>
  </si>
  <si>
    <t>5.9.</t>
  </si>
  <si>
    <t>- profilirani okvir prozora</t>
  </si>
  <si>
    <t>5.10.</t>
  </si>
  <si>
    <t>5.11.</t>
  </si>
  <si>
    <t>5.12.</t>
  </si>
  <si>
    <t>5.13.</t>
  </si>
  <si>
    <t>5.14.</t>
  </si>
  <si>
    <t>5.15.</t>
  </si>
  <si>
    <t>5.16.</t>
  </si>
  <si>
    <r>
      <t xml:space="preserve">Dobava i postava zaštitnih PVC folija i osb ploča (debljine 12-14 mm) za zaštitu kod obijanja žbuke, žbukanja i bojanja te smanjenje prašenja. Folije pričvrstiti na doprozornike odnosno ožbukano ziđe kod limova te svih kiparskih elemenata/skulptura/reljefa - pomoću drvenih letvica ili ljepljivom trakom. Limene opšave zaštiti po postavi, a prije nastavka fasaderskih radova. Po izvedbi hidroizolacije i završnog premaza balkona, iste zaštiti OSB pločom i PVC folijom. Prije otucanja žbuke, krojene OSB ploče dodatno postaviti i učvrstiti za zaštitu prozora te sve kiparske elemenate/skulpture/reljefe. Osb ploče pričvrstiti na zid prihvatnim elementima s tiplama i vijcima. Prije izvođenja zidarskih radova na razini nogostupa,  zaštititi asfaltne površine uz objekt, u širini do 2,00 m, duplim PVC ceradama. Prema potrebi, zaštite izvoditi višeslojno te ih mijenjati više puta tokom izvođenja radova, što je uračunato u cijenu. </t>
    </r>
    <r>
      <rPr>
        <u/>
        <sz val="10"/>
        <rFont val="Tw Cen MT"/>
        <family val="2"/>
        <charset val="238"/>
      </rPr>
      <t>Obračun po m2 površine zaštićene plohe.</t>
    </r>
    <r>
      <rPr>
        <sz val="10"/>
        <rFont val="Tw Cen MT"/>
        <family val="2"/>
        <charset val="238"/>
      </rPr>
      <t xml:space="preserve">
</t>
    </r>
  </si>
  <si>
    <t>5.17.</t>
  </si>
  <si>
    <t>5.18.</t>
  </si>
  <si>
    <t>5.19.</t>
  </si>
  <si>
    <t>5.20.</t>
  </si>
  <si>
    <t>šablona za izvlačenje kanelura</t>
  </si>
  <si>
    <t>kg</t>
  </si>
  <si>
    <t>Profilirani vijenac iznad III. kata, s okapnicama na vanjskom rubu i ravnim podgledom te kvadratnim ukrasnim konzolama uokvirenih profilacijama. Obračun po broju šablona, komadu konzola i m'.</t>
  </si>
  <si>
    <t>- ploha lezena</t>
  </si>
  <si>
    <t>trokrilni prozor s nadsvjetlima, roletama, uk. dim. cca 200x230</t>
  </si>
  <si>
    <t>trokrilni prozor s nadsvjetlima, roletama, uk. dim. cca 200x240</t>
  </si>
  <si>
    <t>trokrilni prozor s nadsvjetlima, roletama, uk. dim. cca 190x240</t>
  </si>
  <si>
    <t>trokrilni prozor s nadsvjetlima, roletama, uk. dim. cca 170x300</t>
  </si>
  <si>
    <t>dvokrilna vrata s nadsvjetlima, roletama, uk. dim. cca 180x380</t>
  </si>
  <si>
    <t>- špaleta prozora</t>
  </si>
  <si>
    <t>- špaleta prozora s profilacijom, r.š. do 25 cm</t>
  </si>
  <si>
    <t>Profilirani okviri sa špaletama prozora II. kata, s profilacijama na vanjskom rubu i na spoju prozorske špalete s okvirom. Profilirani okvir se vertikalno spušta do nadvojnog dijela prozora na I. katu. U cijenu uračunati i obradu uvučenog dijela zida između okvira prozora i lezena. Obračun po broju šablona i m'.</t>
  </si>
  <si>
    <t>Profilirani okviri sa špaletama prozora i balkonskih vrata I. kata, s profilacijama na vanjskom rubu i na spoju špalete s okvirom te zaglavnim elementom na sredini nadvojnog dijela prozora/vrata. U cijenu uračunati i obradu uvučenog dijela zida između okvira prozora i lezena. Obračun po broju šablona i zaglavnih elemenata te m'.</t>
  </si>
  <si>
    <t>- zaglavni element trapeznog oblika, dim. do 30 x 40 cm</t>
  </si>
  <si>
    <t>Profilirani vijenac s ravnim podgledima balkona iznad prizemlja, s okapnicama. Obračun po broju šablona i m'.</t>
  </si>
  <si>
    <t>Profilacija na spoju zida prizemlja i podgleda balkona. Sastoji se od pravokutnih elemenata (ozuba), zaobljenom profilacijom između njih te dodatnom vučenom profilacijom ispod, od zida prizemlja odvojena dubokom fugom. Obračun po broju šablona i m'.</t>
  </si>
  <si>
    <t>Ravni dio zida prizemlja s horizontalnim kanelurama, zakošenim oko polukružnih dijelova nadvoja prozora i ulaznih vrata. Kanelure se djelomično nastavljaju na špalete prozora i vrata. Uračunati uzimanje mjera, iscrtavanje, postavu letvica za izradu kanelura i završna zidarska obrada bridova i unutarnje površine kanelura, te zaobljenu izvedbu okvira ulaznih vrata. Obračun po broju šablona i m², bez odbitaka otvora.</t>
  </si>
  <si>
    <t>5.21.</t>
  </si>
  <si>
    <r>
      <t xml:space="preserve">Ručno otucanje stare trošne žbuke debljine 2 - 7 cm sa ravnih i zaobljenih ploha, vijenaca i profilacija na uličnom pročelju. Prije otucanja žbuke izvođač je dužan snimiti sve profilacije, izraditi nacrte u mjerilu 1:1 i dati ih na ovjeru predstavniku GZZSKP i nadzornom inženjeru, te prema tome izraditi šablone. Predviđa se po jedna šablona za vijenac r.š. do 50 cm, za svakih, cca 6-8 m' vijenca - sve kako bi se pročelje izvelo prema postojećem odnosno prema sloju koji odredi predstavnik GZZSKP. Prema potrebi, izraditi i više šablona te uzeti otiske i izraditi gipsane odljeve. Profilacije se snimaju prema žbuci koju odredi predstavnik GZZSKP te prije uzimanja mjera ili otiska, prema potrebi, pažljivo skinuti novije slojeve žbuke i boje, što je u cijeni izrade šablone. Zid pročelja je od opeke. Nakon otucanja žbuke zid očistiti čeličnim četkama, reške iščistiti do 1 cm dubine, te cijelu površinu isprati vodom i otprašiti. U cijenu uračunati i otežan rad oko profilacija i kiparskih odljeva/reljefa te rad na </t>
    </r>
    <r>
      <rPr>
        <u/>
        <sz val="10"/>
        <rFont val="Tw Cen MT"/>
        <family val="2"/>
        <charset val="238"/>
      </rPr>
      <t>tlocrtno zakrivljenim plohama pročelja</t>
    </r>
    <r>
      <rPr>
        <sz val="10"/>
        <rFont val="Tw Cen MT"/>
        <family val="2"/>
        <charset val="238"/>
      </rPr>
      <t xml:space="preserve">. Obračun prema popisu u nastavku (5.1 - 5.21).
</t>
    </r>
    <r>
      <rPr>
        <i/>
        <sz val="10"/>
        <rFont val="Tw Cen MT"/>
        <family val="2"/>
        <charset val="238"/>
      </rPr>
      <t>*ukupna ortogonalna projekcija plašta, bez dodataka i razvijenih širina, je cca 700 m², a bez otvora cca 525 m².</t>
    </r>
  </si>
  <si>
    <t>Čišćenje skele i gornje površine tunelske skele od građevinske šute, s utovarom u kante te svim horizontalnim i vertikalnim prijenosom do gradilišnog odlagališta. Ručni utovar građevinske šute u kamion, s prijevozom do 20 km i istovarom izvrtanjem i planiranjem na gradskoj planirki, sa svim pristojbama. Obračun po m³ uz dodatak na rastresitost. Zbrinjavanje građevinskog otpada sukladno Pravilniku NN 38/08.</t>
  </si>
  <si>
    <t>Čišćenje i pranje pločnika više puta tijekom izvođenja radova, te po završetku svih radova. Obračun po m².</t>
  </si>
  <si>
    <t>Čišćenje i zaštita interijera zgrade za vrijeme izvođenja radova na stolariji i prozorskim špaletama, sa zaštitom podne plohe filcem, a zidnih ploha i namještaja s PE folijama. Izvršiti prema potrebi, a najmanje dva puta u toku izvedbe radova. U cijeni je i uklanjanje otpadaka s gradilišta, kao i popravak svih šteta nastalih uslijed čišćenja. Obračun po m² čišćene površine zgrade.</t>
  </si>
  <si>
    <t>sondi</t>
  </si>
  <si>
    <t>I. c. KONZERVATORSKA ISTRAŽIVANJA UKUPNO:</t>
  </si>
  <si>
    <t>Dodatna konzervatorska istraživanja žbuke i boje pročelja nakon postave skele, a prije rušenja i demontaža, radi utvrđivanja izgleda pročelja u raznim povijesnim razdobljima, te radi utvrđivanja stanja obrada i konstrukcija. Prema odredbama GZZZSKP otvoriti konzervatorske sonde na ravnim površinama prizemlja, katova, podnožja zgrade, na vučenim profilacijama vijenaca, nadprozornika, doprozornika, prozorskih klupčica, kapitela i baza pilastara, kiparskim elementima i reljefima te stolariji i bravariji. Prema potrebi izvesti i veći broj sondi, od predviđenog, sve u dogovoru s nadzornim inženjerom i predstavnikom GZZZSKP. Obračun po broju sondi.</t>
  </si>
  <si>
    <t>I. b. KONZERVATORSKA ISTRAŽIVANJA UKUPNO:</t>
  </si>
  <si>
    <t>Izrada nacrta istraživanja i sondiranja s ucrtanim i opisanim nalazima te kompletiranje nalaza u vidu elaborata. Minimalni broj tiskanih primjeraka je pet (5). Uključena je i izrada nacrta prezentacije nalaza.</t>
  </si>
  <si>
    <t>- Obrada oko prihvata kovane ograde i horizontalnu konstrukciju balkona. Obradu vršiti po sanaciji ograde (nakon čišćenja, popravaka i bojanja) te popravaka prihvata ograde, a netom prije izvedbe hidroizolacije horizontalnih ploha balkona. Spoj prihvata ograde obraditi zaobljenjem (kao 'holker sokla') radijusa R=2-4 cm od epoksidnog morta, u visini 10 cm.</t>
  </si>
  <si>
    <t>sati</t>
  </si>
  <si>
    <t>NK radnik</t>
  </si>
  <si>
    <t>VK radnik</t>
  </si>
  <si>
    <t>Profilirani vijenac iznad III. kata, s okapnicama na vanjskom rubu i ravnim podgledom te kvadratnim ukrasnim konzolama uokvirenih profilacijama. Obračun po komadu konzola i m'.</t>
  </si>
  <si>
    <t>Profilirani okviri sa špaletama prozora II. kata, s profilacijama na vanjskom rubu i na spoju prozorske špalete s okvirom. Profilirani okvir se vertikalno spušta do nadvojnog dijela prozora na I. katu. U cijenu uračunati i obradu uvučenog dijela zida između okvira prozora i lezena. Obračun po m'.</t>
  </si>
  <si>
    <t>Profilirani okviri sa špaletama prozora i balkonskih vrata I. kata, s profilacijama na vanjskom rubu i na spoju špalete s okvirom te zaglavnim elementom na sredini nadvojnog dijela prozora/vrata. U cijenu uračunati i obradu uvučenog dijela zida između okvira prozora i lezena. Obračun po broju zaglavnih elemenata te m'.</t>
  </si>
  <si>
    <t>3.1.</t>
  </si>
  <si>
    <t>3.2.</t>
  </si>
  <si>
    <t>3.3.</t>
  </si>
  <si>
    <t>3.4.</t>
  </si>
  <si>
    <t>3.5.</t>
  </si>
  <si>
    <t>3.6.</t>
  </si>
  <si>
    <t>3.7.</t>
  </si>
  <si>
    <t>3.8.</t>
  </si>
  <si>
    <t>3.9.</t>
  </si>
  <si>
    <t>3.10.</t>
  </si>
  <si>
    <t>3.11.</t>
  </si>
  <si>
    <t>3.12.</t>
  </si>
  <si>
    <t>3.13.</t>
  </si>
  <si>
    <t>3.14.</t>
  </si>
  <si>
    <t>3.15.</t>
  </si>
  <si>
    <t>3.16.</t>
  </si>
  <si>
    <t>3.17.</t>
  </si>
  <si>
    <t>3.18.</t>
  </si>
  <si>
    <t>3.19.</t>
  </si>
  <si>
    <t>3.20.</t>
  </si>
  <si>
    <t>3.21.</t>
  </si>
  <si>
    <t>- glazura vijenaca i prozorskih klupčica</t>
  </si>
  <si>
    <t>- glazura balkona</t>
  </si>
  <si>
    <t>Dobava materijala i izrada izravnavajućeg sloja cementne glazure deb. 2-10 cm s gornje strane vijenaca, prozorskih klupčica te na oštećenim dijelovima balkona (nakon demontaže starih limenih opšava), a prije izvedbe limarskih radova. Glazuru izvesti u padu, od građevine. U jediničnu cijenu uračunata sva eventualna oplata. Obračun po m² tlocrtne projekcije vijenca, klupčice i balkona.</t>
  </si>
  <si>
    <t>Dobava materijala, spravljanje žbuke i žbukanje dijelova oko opšava vijenaca i prozorskih klupčica, a nakon postave limarskih opšava. Žbukanje izvesti u svemu prema uputama iz stavke II / br. 3, ovog troškovnika. Između horizontalnog dijela limarskih opšava izvesti rešku min. širine 2 cm. Obračun prema m'.</t>
  </si>
  <si>
    <t>Čišćenje i pranje sokla od kamene žbuke, vodom pod pritiskom te četkanjem sirkovim četkama. Prvo izvesti probno polje kako bi se utvrdila jačina pritiska odnosno mlaza vode te kako se ne bi oštetila prana podloga. Po završetku radova isprati zaprljane asfaltne površine. Obračun po m² sokla.</t>
  </si>
  <si>
    <r>
      <t xml:space="preserve">Dobava materijala, spravljanje žbuke i žbukanje oštečenih dijelova sokla od kamene žbuke. Sva oštećenja i oslabljene dijelove otući, otprašiti i impregnirati površinu te ožbukati žbukom iste granulacije, teksture, boje i načina obrade, kao i postojeća. Na mjestima većih oštećenja predvidjeti armiranje šipkama i žicom od nehrđajućeg čelika. Završna obrada površine u boji i strukturi kao postojeća, sve prema smjernicama predstavnika GZZSPK. Predvidjeti </t>
    </r>
    <r>
      <rPr>
        <u/>
        <sz val="10"/>
        <rFont val="Tw Cen MT"/>
        <family val="2"/>
        <charset val="238"/>
      </rPr>
      <t>patiniranje</t>
    </r>
    <r>
      <rPr>
        <sz val="10"/>
        <rFont val="Tw Cen MT"/>
        <family val="2"/>
        <charset val="238"/>
      </rPr>
      <t xml:space="preserve"> površine do ujednačenja boje, te završno, cijeli sokl </t>
    </r>
    <r>
      <rPr>
        <u/>
        <sz val="10"/>
        <rFont val="Tw Cen MT"/>
        <family val="2"/>
        <charset val="238"/>
      </rPr>
      <t>zaštititi hidrofobnim i antigrafitnim premazom</t>
    </r>
    <r>
      <rPr>
        <sz val="10"/>
        <rFont val="Tw Cen MT"/>
        <family val="2"/>
        <charset val="238"/>
      </rPr>
      <t>. Uključen odvoz građevinske šute na mjesni deponij i zbrinjavanje građevinskog otpada sukladno Pravilniku NN 38/08. Obračun po m² sokla.</t>
    </r>
  </si>
  <si>
    <t>vertikala kom 2</t>
  </si>
  <si>
    <r>
      <t xml:space="preserve">Dobava i ugradnja sakupljača vode (sabirnog kotlića) od bakrenog lima 0,75 mm, na cijev odvodnje krovnih voda okruglog presjeka </t>
    </r>
    <r>
      <rPr>
        <sz val="10"/>
        <rFont val="Calibri"/>
        <family val="2"/>
        <charset val="238"/>
      </rPr>
      <t>¤</t>
    </r>
    <r>
      <rPr>
        <sz val="10"/>
        <rFont val="Tw Cen MT"/>
        <family val="2"/>
        <charset val="238"/>
      </rPr>
      <t xml:space="preserve"> 125 mm, veličine cca 30x20x50 cm, zajedno s priključcima na ležeći žlijeb i vertikalnu odvodnu cijev. Spajanje cijevi se vrši zakovicama i lemljenjem. U cijenu je uključena izrada i postava limarije, sve pomoćne konstrukcije i sva učvršćenja. Obračun po kom.</t>
    </r>
  </si>
  <si>
    <t>- zidni lim između zida atike (IV.kat) i susjednih krovova;
do r.š. 50 cm</t>
  </si>
  <si>
    <t>- rešetke podrumskih prozora u podnožju zgrade, dim. cca 126 x 60 cm</t>
  </si>
  <si>
    <t>- ograde balkona I. kata, visine cca 100 cm, s vertikalnim prečkama na razmaku od cca 6 cm i 2 ukrasna elementa dim. cca 80 x 80 cm, ukupno razvijene dužine 12 m'.</t>
  </si>
  <si>
    <t>- ograda ispred prozora III. kata, visine cca 25 cm, ukupno razvijene dužine 2,8 m'.</t>
  </si>
  <si>
    <r>
      <t xml:space="preserve">Dobava i ugradnja bakrenih cjevastih snjegobrana na zakrivljene limene klupčice vijenaca IV. kata te krovnog vijenca (Rossveltov trg br. 3) </t>
    </r>
    <r>
      <rPr>
        <sz val="10"/>
        <rFont val="Calibri"/>
        <family val="2"/>
        <charset val="238"/>
      </rPr>
      <t>Ø</t>
    </r>
    <r>
      <rPr>
        <sz val="10"/>
        <rFont val="Tw Cen MT"/>
        <family val="2"/>
        <charset val="238"/>
      </rPr>
      <t xml:space="preserve"> 35 mm, s držačima za cijevi, od istog materijala. Snjegobrani se pričvršćuju na vertikalne prijevojne spojeve limenih bakrenih klupčica (raspored prijevoja uskladiti s naknadnom montažom snjegobrana). Spajanje elemenata se vrši tipskim držačima, zakovicama i lemljenjem. Dimenzije uzeti na gradilištu, a radioničke nacrte (s prozorskim klupčicama i snjegobranima) dati na pregled nadzornom inženjeru. U cijenu je uključena izrada i postava snjegobrana, sve pomoćne konstrukcije i sva učvršćenja. Obračun po m'.</t>
    </r>
  </si>
  <si>
    <t>* za sve radove koristiti skelu
** Obračun i izmjere vršiti prema tehničkim uvjetima za soboslikarsko-ličilačke radove</t>
  </si>
  <si>
    <t>V: SOBOSLIKARSKO-LIČILAČKI RADOVI SUKUPNO:</t>
  </si>
  <si>
    <t>- razni elementi (nosači zastave od kovanog željeza, nosači el. instalacije za tram., revizijskih poklopaca i ostale galanterije</t>
  </si>
  <si>
    <t>Ličenje postojećih elemenata od kovanog željeza i čelika. Ličene površine zaštititi bojanjem temeljnim/antikorozivnim premazima, lakiranje u 2 slojeva, tzv. DUPLEX SISTEM, sa svim dodatcima prema tehničkim uvjetima za soboslikarske i ličilačke radove. Jediničnom cijenom obuhvatiti: pripremu podloge (eventualno skidanje starog naliča, brušenje), stabilizaciju podloge s eventualnim ostacima oksida odgovarajućim premazom te antikorozivnim premazima, dvostruki premaz lak bojom za vanjske radove. Boju i završni izgled određuje predstavnik GZZSKP. Sve izvesti prema pravilima zanata te u dogovoru s nadzornim inženjerom. Obračun po m² oličene površine.</t>
  </si>
  <si>
    <t>- rešetke podrumskih prozora u podnožju zgrade, dim. cca 126 x 60 cm; kom 6</t>
  </si>
  <si>
    <t>- ograde balkona I. kata, visine cca 100 cm, s vertikalnim prečkama na razmaku od cca 6 cm i 2 ukrasna elementa dim. cca 80 x 80 cm, ukupno razvijene dužine 12 m'; kom 2</t>
  </si>
  <si>
    <t>- ograda ispred prozora III. kata, visine cca 25 cm, ukupno razvijene dužine 2,8 m'; kom 7</t>
  </si>
  <si>
    <t>- razni elementi (nosači zastave od kovanog željeza, nosači el. instalacije za tram., revizijskih poklopaca i ostale galanterije; kom 7</t>
  </si>
  <si>
    <t>tunelska skela na nogostupu</t>
  </si>
  <si>
    <t>skela koja se oslanja na tunelski dio</t>
  </si>
  <si>
    <t>13.</t>
  </si>
  <si>
    <t>Odvoz demontirane limarije uključivo ručni utovar u kamion te prevoz na gradski deponij udaljen do 20 km i istovarom izvrtanjem i planiranjem na gradskoj planirki. U cijenu uključiti sve pristojbe na deponiju. Zbrinjavanje građevinskog otpada sukladno Pravilniku NN 38/08. Obračun po kg (4,25 kg/m² lima).</t>
  </si>
  <si>
    <t>Ručni utovar građevinske šute u kamion, s prijevozom do 20 km i istovarom izvrtanjem i planiranjem na gradskoj planirki. Plaćanje svih pristojbi uključiti u jediničnu cijenu. Uključen odvoz viška materijala na mjesni deponij i zbrinjavanje građevinskog otpada sukladno Pravilniku NN 38/08. Obračun po m³.</t>
  </si>
  <si>
    <t>Demontaža ljevano željeznih cijevi za odvodnju oborniskih voda s krovova, uključivo s razbijanjem/rezanjem asfaltnog pločnika i potrebnim iskopom oko spoja s uličnom kanalizacijom. Po završetku radova, sanirati dio nogostupa u svim slojevima - vratiti u izvorno stanje, do pune funkcionalnosti. Broj oborinskih vertikala - 2. Obračun po m' cijevi.</t>
  </si>
  <si>
    <t>obujmica</t>
  </si>
  <si>
    <t>- bakar</t>
  </si>
  <si>
    <t>- ljevano željezo</t>
  </si>
  <si>
    <t>- prodor oluka kroz vijence</t>
  </si>
  <si>
    <t>- spoj u ljevano željeznu cijev</t>
  </si>
  <si>
    <r>
      <t xml:space="preserve">Dobava i ugradnja okruglih cijevi od bakrenog lima 0,75 mm, za odvodnju krovnih voda, okruglog presjeka </t>
    </r>
    <r>
      <rPr>
        <sz val="10"/>
        <rFont val="Calibri"/>
        <family val="2"/>
        <charset val="238"/>
      </rPr>
      <t>¤</t>
    </r>
    <r>
      <rPr>
        <sz val="10"/>
        <rFont val="Tw Cen MT"/>
        <family val="2"/>
        <charset val="238"/>
      </rPr>
      <t xml:space="preserve"> 125 mm, razvijene širine cca 40 cm., zajedno s izvedbom koljena odnosno priključcima na ležeći žlijeb (preko sabirnog kotlića) i vertikalnu odvodnu cijev (od ljevanog željeza) u zoni prizemlja. Cijevi se učvršćuju prihvatnicama na svaka 2 m, u istom materijalu cijevi. Spajanje cijevi se vrši zakovicama i lemljenjem. Na mjestima prolaza oluka kroz konstrukciju vijenaca, potrebno je oluk izolirati hladnim bitumenskim premazom te krovnom ljepenkom. Spoj bakrene cijevi na ljevano željeznu cijev u zoni prizemlja izvršiti postavaom tuljka te omatanjem užeta, nabijanjem i zalijevanjem olovom - do potpunog brtvljenja. U cijenu uračunati i eventualna spajanja postojećih kondenzata u limene vertikale (spoj različitih materijala tretirati u svrhu izbjegavanja pojave galvanskih struja). U cijenu je uključena izrada i postava limarije, sve pomoćne konstrukcije i sva učvršćenja. Obračun po m', broju obujmica, prodora kroz vijence i spojeva na ljevano željeznu cijev.</t>
    </r>
  </si>
  <si>
    <t>- rešetke podrumskih prozora u podnožju zgrade (ugrađene u kamenu žbuku), dim. cca 126 x 60 cm</t>
  </si>
  <si>
    <t>Detaljan pregled vanjskih dijelova dvostrukih prozora i vrata na uličnom pročelju, kako bi se odredio način i obim sanacije ili zamjene dotrajalih dijelova, te prikupili podaci o materijalu, detaljima, profilacijama i obradama. Obračun po stvarno utrošenim satima (prosječno 3h/stolarskoj stavci).</t>
  </si>
  <si>
    <t>2.1.</t>
  </si>
  <si>
    <t>ukupno ostakljenja</t>
  </si>
  <si>
    <t>ukupno plohe prekrivene roletama</t>
  </si>
  <si>
    <t>Detaljan pregled i popravak dvokrilnih masivnih, uklađenih, profiliranih ulaznih vrata od hrastovine (dim. cca 200 x 320 cm), s polukružnim nadsvjetlom (dim. cca 200 x 95 cm). Stavka obuhvaća izradu i ugradnju novog gornjeg dijela profilirane sudarne letve i novog sokla od hrastovine, čišćenje brušenjem, zapunjavanje svih reški i raspuklina i oštećenja dvokomponentnim punilom na bazi epoksidnih smola te izmjenu dotrajalih okova, u svemu prema izvornom. U cijenu uračunati kompletan materijal, rad i potreban okov u svemu prema postojećem. Obračun po komadu.</t>
  </si>
  <si>
    <t>Dobava i ugradnja mutnog prozorskog stakla za ostakljivanje nadsvjetla ulaznih vrata (dim. cca 200 x 95 cm) uključivo skidanje oštećenog stakla i sve potrebne predradnje. Ostakljenje mutnim float staklom debljine 3-4 mm. Šprljci nadsvjetla su radijalno postavljani. Jediničnom cijenom obuhvaćena su i sva potrebna ukrućenja i kitanja, lajsne šprljaka, te odlaganje otpada na gradilišnu deponiju, sa svim pristojbama. Tip obrade stakle i ton treba odobriti predstavnik GZZSKP. Obračun po m2 ostakljene površine.</t>
  </si>
  <si>
    <t>Dobava, izrada i ugradnja novih podrumskih jednostrukih, jednokrilnih, otklopnih prozora dimenzije 126 x 60 cm. Sva krila se otklopno otvaraju prema unutra. Prozore izraditi od smrekove građe I. klase vlažnosti do max.18%, u svemu prema postojećima, ponavljajući izvorne profilacije i dimenzije, odnosno prema radioničkim nacrtima pregledanim od nadzornog inženjera i prestavnika GZZSKP. Mjere za radioničke nacrte i izvedbu uzeti na gradilištu. Ostakljenje mutnim float staklom 3-4 mm. U cijenu uračunat sav materijal, svi potrebni kompleti okova (u svemu prema izvornom), lajsne, ostakljenje te sva potrebna ukrućenja i kitanja. Dimenzije, profilacije i okov treba odobriti predstavnik GZZSKP. Obračun po komadu i m2 ostakljene površine.</t>
  </si>
  <si>
    <t>Dobava, izrada i ugradnja novih drvenih, dvostrukih višekrilnih prozora i balkonskih vrata s nadsvjetlima, pošvama širine cca 30 cm, roletama s vodilicama, šprljcima i profiliranim sudarnim letvama te ostakljenjem. Sva krila i nadsvjetla se zaokretno otvaraju prema unutra. Krila i nadsvjetla polukružnih prozora u prizemlju imaju šprljke u ortogonalnom rasteru (2x3). Izmjeniti dotrajale i nefunkcionalne rolete s vodilicama. Okvire i krila izraditi od bora ili ariša I.klase, vlažnosti do max 18 %, u svemu prema postojećima, ponavljajući izvorne profilacije i dimenzije, odnosno prema radioničkim nacrtima pregledanim od nadzornog inženjera i prestavnika GZZSKP. Mjere za radioničke nacrte i izvedbu uzeti na gradilištu. Ostakljenje float staklom 3-4 mm; uzeti u obzir dvostruka krila prozora. U cijenu uračunat sav materijal, svi potrebni kompleti okova (u svemu prema izvornom), ukrasne lajsne, rolete s vodilicama, gurtnama i mehanizmom, ostakljenje, sva potrebna ukrućenja i kitanja te sav vertikalni i horizontalni transport. Dimenzije, profilacije i okov treba odobriti predstavnik GZZSKP. Obračun po komadu i m2 ostakljene površine.</t>
  </si>
  <si>
    <t>2.2.</t>
  </si>
  <si>
    <t>2.3.</t>
  </si>
  <si>
    <t>2.4.</t>
  </si>
  <si>
    <t>2.5.</t>
  </si>
  <si>
    <t>2.6.</t>
  </si>
  <si>
    <t>2.7.</t>
  </si>
  <si>
    <t>2.8.</t>
  </si>
  <si>
    <t>2.9.</t>
  </si>
  <si>
    <t>2.10.</t>
  </si>
  <si>
    <t>2.11.</t>
  </si>
  <si>
    <t>- trokrilni prozor s nadsvjetlima,  uk. dim. cca 170x300 cm</t>
  </si>
  <si>
    <t>- dvokrilna vrata s nadsvjetlima, uk. dim. cca 180x380 cm</t>
  </si>
  <si>
    <t>- trokrilni prozor s polukružnim nadsvjetlima, uk. dim. cca 200x270 cm</t>
  </si>
  <si>
    <t>- trokrilni prozor s nadsvjetlima, uk. dim. cca 200x230 cm</t>
  </si>
  <si>
    <t>- trokrilni prozor s nadsvjetlima, uk. dim. cca 200x240 cm</t>
  </si>
  <si>
    <t>- trokrilni prozor s nadsvjetlima, uk. dim. cca 190x240 cm</t>
  </si>
  <si>
    <t>Djelomična zamjena jače oštećenih ili trulih donjih dijelova doprozornika i dovratnika dužine do 90 cm. Oštećene dijelove izrezati i ugraditi nove izrađene od smrekove građe I. klase, vlažnosti do max 18%, u svemu prema postojećim dijelovima doprozornika, pazeći da se ponove izvorne profilacije i dimenzije. Rešku na spoju novog i postojećeg dijela zapuniti dvokomponentnim punilom na bazi epoksidne smole što je u cijeni stavke. Obračun po m'.</t>
  </si>
  <si>
    <t>Zamjena donjeg oštećenog dijela profilirane sudarne letve na vanjskim krilima balkonskih vrata. Izvesti u svemu kao za st.6. Obračun po m'.</t>
  </si>
  <si>
    <t>Dobava i ugradnja silikonske brtve na spoju doprozornika/dovratnika i izvitoperenih krila, radi spriječavanja prodora oborinskih voda, poboljšavanja toplinske i zvučne izolacije. Širina otklona od 2-11 mm. Obračun po m'.</t>
  </si>
  <si>
    <t>Zamjena oštećenih dijelova prozorskih krila i balkonskih vrata, dužine do 30 cm, novima, izrađenim u svemu isto kao postojeći. Rešku na spoju novog i starog dijela okvira zapuniti dvokomponentnim punilom na bazi epoksidne smole što je u cijeni stavke. Obračun po m'.</t>
  </si>
  <si>
    <t>Zamjena donjeg dijela uklađene pošve (opšava bočnih strana opšava između unutarnjih i vanjskih krila) širine 30 cm i visine do 50 cm. Izvesti u svemu kao za st. 2.3. Obračun po m'.</t>
  </si>
  <si>
    <t>Zamjena oštećenih okapnica na donjim i gornjim (nadsvjetla) krilima prozora i balkonskih vrata, novim okapnicama. Obračun po m'.</t>
  </si>
  <si>
    <r>
      <t>Saniranje površinskih oštećenja na doprozornicima i dovratnicima, klupčicama i krilima prozora i vrata nastalih rasušivanjem ili mehaničkim oštećenjem dvokomponentnim punilom na bazi epoksidne smole</t>
    </r>
    <r>
      <rPr>
        <i/>
        <sz val="10"/>
        <rFont val="Tw Cen MT"/>
        <family val="2"/>
        <charset val="238"/>
      </rPr>
      <t xml:space="preserve"> (kao voodfill punilo)</t>
    </r>
    <r>
      <rPr>
        <sz val="10"/>
        <rFont val="Tw Cen MT"/>
        <family val="2"/>
        <charset val="238"/>
      </rPr>
      <t>. Plohe nakon sušenja završno obraditi brušenjem ili profiliranjem prema postojećem detalju. Obračun po m' saniranog elementa.</t>
    </r>
  </si>
  <si>
    <r>
      <t xml:space="preserve">Ugradnja suhog uloška za konzervaciju i sprečavanje truljenja </t>
    </r>
    <r>
      <rPr>
        <i/>
        <sz val="10"/>
        <rFont val="Tw Cen MT"/>
        <family val="2"/>
        <charset val="238"/>
      </rPr>
      <t>(kao voodpill uložak)</t>
    </r>
    <r>
      <rPr>
        <sz val="10"/>
        <rFont val="Tw Cen MT"/>
        <family val="2"/>
        <charset val="238"/>
      </rPr>
      <t>. Ugrađuju se 4-6 uložaka po prozoru u donjem dijelu na spoju donjeg i okomitih dijelova doprozornika. Obračun po komadu.</t>
    </r>
  </si>
  <si>
    <r>
      <t xml:space="preserve">Čišćenje starog ispucalog molerskog kita na spoju doprozornika i drvenih klupčica te zapunjavanje iste dvokomponentnim punilom na bazi epoksidne smole </t>
    </r>
    <r>
      <rPr>
        <i/>
        <sz val="10"/>
        <rFont val="Tw Cen MT"/>
        <family val="2"/>
        <charset val="238"/>
      </rPr>
      <t>(kao voodflex punilo)</t>
    </r>
    <r>
      <rPr>
        <sz val="10"/>
        <rFont val="Tw Cen MT"/>
        <family val="2"/>
        <charset val="238"/>
      </rPr>
      <t>. Širina reške cca 10 mm. Obračun po m'.</t>
    </r>
  </si>
  <si>
    <t>- trokrilni prozor s polukružnim nadsvjetlima, uk. dim. cca 200x270 cm; 6 kom</t>
  </si>
  <si>
    <t>- dvokrilna vrata s nadsvjetlima, uk. dim. cca 180x380 cm; 2 kom</t>
  </si>
  <si>
    <t>- trokrilni prozor s nadsvjetlima,  uk. dim. cca 170x300 cm; 5 kom</t>
  </si>
  <si>
    <t>- trokrilni prozor s nadsvjetlima, uk. dim. cca 190x240 cm; 7 kom</t>
  </si>
  <si>
    <t>- trokrilni prozor s nadsvjetlima, uk. dim. cca 200x240 cm; 7 kom</t>
  </si>
  <si>
    <t>- trokrilni prozor s nadsvjetlima, uk. dim. cca 200x230 cm; 7 kom</t>
  </si>
  <si>
    <r>
      <t xml:space="preserve">Bojanje cijelog pročelja, obnovljenog kompletno novom žbukom, </t>
    </r>
    <r>
      <rPr>
        <u/>
        <sz val="10"/>
        <rFont val="Tw Cen MT"/>
        <family val="2"/>
        <charset val="238"/>
      </rPr>
      <t>siloksan bojom</t>
    </r>
    <r>
      <rPr>
        <sz val="10"/>
        <rFont val="Tw Cen MT"/>
        <family val="2"/>
        <charset val="238"/>
      </rPr>
      <t xml:space="preserve"> (kao 'Decorsil Roma' - OIKOS) u dva sloja i bojom u više tonova koje određuje predstavnik GZZZSKP. Bojanje izvesti u skladu sa zahtjevima proizvođača i potrebnim impregnacijama. Jediničnom cijenom obuhvatiti: dubinsku impregnaciju odgovarajućim sredstvom i bojanje u dva sloja te zahtjevanom broju tonova. Obračun po m² ortogonalne projekcije pročelja (pročelje je površine 700 m² bez odbitka prozora, bez prozora 525 m²). (U količinu uračunat dodatak na složenost pročelja od 100%, i nikakav drugi dodatak u obračunu neće se priznati.)</t>
    </r>
  </si>
  <si>
    <r>
      <t>Bojanje pročelja u zoni prizemlja (zona sokla obračunata u stavci II / 7), obnovljenog kompletno novom žbukom, prozirnim</t>
    </r>
    <r>
      <rPr>
        <u/>
        <sz val="10"/>
        <rFont val="Tw Cen MT"/>
        <family val="2"/>
        <charset val="238"/>
      </rPr>
      <t xml:space="preserve"> antigrafitnim premazom</t>
    </r>
    <r>
      <rPr>
        <sz val="10"/>
        <rFont val="Tw Cen MT"/>
        <family val="2"/>
        <charset val="238"/>
      </rPr>
      <t xml:space="preserve"> u potrebnom broju slojeva, ovisno o odabranom proizvođaču (voditi računa o kompatibilnosti slojeva, vidi stavku V / 1). Bojanje izvesti u skladu sa zahtjevima proizvođača. Jediničnom cijenom obuhvatiti: potrebnu impregnaciju odgovarajućim sredstvom i bojanje u broju zahtjevanih slojeva. Obračun po m² ortogonalne projekcije pročelja (pročelje je površine prizemlja 125 m² bez odbitka prozora, bez prozora 90 m²). (U količinu uračunat dodatak na složenost pročelja od 100%, i nikakav drugi dodatak u obračunu neće se priznati.)</t>
    </r>
  </si>
  <si>
    <r>
      <t xml:space="preserve">Ličenje novih/saniranih postojećih drvenih </t>
    </r>
    <r>
      <rPr>
        <u/>
        <sz val="10"/>
        <rFont val="Tw Cen MT"/>
        <family val="2"/>
        <charset val="238"/>
      </rPr>
      <t>dvostrukih prozora i balkonskih vrata</t>
    </r>
    <r>
      <rPr>
        <sz val="10"/>
        <rFont val="Tw Cen MT"/>
        <family val="2"/>
        <charset val="238"/>
      </rPr>
      <t xml:space="preserve"> uljenom lak bojom i bezbojnim lakom za vanjske i unutarnje radove, sa svim dodatcima prema tehničkim uvjetima za soboslikarske i ličilačke radove. Stavkom obuhvaćeno obostrano ličenje vanjskih i unutarnjih krila, doprozornika/dovratnika, pošve i unutarnjih prozorskih lajsni.  Jediničnom cijenom obuhvatiti: zaštitu staklenih ploha i okova, skidanje i namještanje krila, skidanje postojećeg nalića paljenjem ili kem.otapalom, brušenje, natapanje firnisom, dvokratno kitanje i brušenje do potpune glatkoće, dvostruki nalič uljenom bojom u dva tona, lakiranje i antikorozivnu zaštitu svih željeznih okova. Ton i boje određuje predstavnik GZZSKP. Obračun po m².</t>
    </r>
  </si>
  <si>
    <r>
      <t xml:space="preserve">Ličenje novih/saniranih postojećih drvenih </t>
    </r>
    <r>
      <rPr>
        <u/>
        <sz val="10"/>
        <rFont val="Tw Cen MT"/>
        <family val="2"/>
        <charset val="238"/>
      </rPr>
      <t>jednostrukih prozora podruma</t>
    </r>
    <r>
      <rPr>
        <sz val="10"/>
        <rFont val="Tw Cen MT"/>
        <family val="2"/>
        <charset val="238"/>
      </rPr>
      <t xml:space="preserve"> uljenom lak bojom i bezbojnim lakom za vanjske i unutarnje radove, sa svim dodatcima prema tehničkim uvjetima za soboslikarske i ličilačke radove. Stavkom obuhvaćeno obostrano ličenje vanjskih krila, doprozornika i unutarnjih prozorskih lajsni.  Jediničnom cijenom obuhvatiti: zaštitu staklenih ploha i okova, skidanje i namještanje krila, skidanje postojećeg nalića paljenjem ili kem. otapalom, brušenje, natapanje firnisom, dvokratno kitanje i brušenje do potpune glatkoće, dvostruki nalič uljenom bojom u dva tona, lakiranje i antikorozivnu zaštitu svih željeznih okova. Ton i boje određuje predstavnik GZZSKP. Dim. prozora cca 126 x 60; 6 komada. Obračun po m².</t>
    </r>
  </si>
  <si>
    <t>Završna obrada drvenih ulaznih (dim. cca 200 x 320 cm), uklađenih vrata s ostakljenim polukružnim nadsvjetlom (dim. cca 200 x 95 cm) - lazurnom bojom, obostrano. Jediničnom cijenom obuhvatiti: zaštitu staklenih ploha i okova, skidanje i namještanje krila, skidanje postojećeg nalića, priprema podloge za nanošenje lazurnog premaza (prema uputi proizvođača), nanošenje lazurnog premaza (prema uputi proizvođača), lakiranje i antikorozivnu zaštitu svih željeznih okova. Ton i boje određuje predstavnik GZZZSKP. Obračun po m².</t>
  </si>
  <si>
    <t>VII. KIPARSKO - RESTAURATORSKI RADOVI UKUPNO:</t>
  </si>
  <si>
    <t>- sanacija postojećih pravokutnih elemenata</t>
  </si>
  <si>
    <t>- izrada i ugradnja novih pravokutnih elemenata</t>
  </si>
  <si>
    <t>Restauracija i djelomična rekonstrukcija kiparskih elemenata na uličnom pročelju. Cijenom obuhvatiti: pažljivo čišćenje naslage žbuke i boje, rekonstrukcija oštećenja, oprašivanje i priprema za premazivanje sa hidrofobnim sredstvom, retuš i učvršćenje. Po premazivanje s hidrofobnim sredstvom za učvršćivanje silanom iz "OH" skupine ili jednakovrijedan proizvod _________________; slijedi retuširanje u tonu prema odluci predstavnika GZZSKP. Odluku o točnom načinu i tehnikama restauracije donosi predstavnik GZZZSKP nakon provedenih konzervatorskih istraživanja. Obračun paušalno.</t>
  </si>
  <si>
    <t>-  reljef s prikazom ljudskih likova unutar okvira na parapetu prozora II. kata, dim. cca 110 x 80 cm</t>
  </si>
  <si>
    <t xml:space="preserve">- zaglavni element kata (dim. cca 20 x 30 cm) oblika volute sa spriralnim bočnim istacima (dim. cca 30 x 10 cm, 2 kom) iznad prozora III. kata. </t>
  </si>
  <si>
    <t>- zaglavni element (dim. cca 70 x 20 cm) s bogatim poluvijencima s biljnim ukrasnim motivom iznad i dijelom bočno od prozorskog okvira (dim. cca (40 + 40) x 10 cm) .</t>
  </si>
  <si>
    <t>-  ukrasni vijenac s biljnim motivom, girlanda, s vanjske strane okvira reljefa na parapetu prozora II. kata, dim. cca 70 x 10 cm</t>
  </si>
  <si>
    <t>ZIDARSKO-FASADERSKI RADOVI
OPĆI UVJETI</t>
  </si>
  <si>
    <t>BRAVARSKI  RADOVI
OPĆI UVJETI
Sav upotrijebljeni  materijal i finalni građevinski proizvodi moraju odgovarati važećim tehničkim propisima i normama.
Popis propisa i normi kojih se treba pridržavati:
- HRN C.B3.025.-plosnato željezo
- HRN C.B.024.-kvadratno željezo
Sva nova bravarija mora biti u potpunosti izvedena kao i postojeća i prije dostave na gradilište treba biti zaštićena antikorozivnim premazom. Svi detalji izvedbe i ugradbe bravarije moraju biti odobreni od predstavnika GZZZSKP i nadzornog inženjera investitora. Snimanje postojeće bravarije i uzimanje uzoraka uključeno je u cijenu pojedine stavke i ne iskazuje se posebno. U cijenu pojedine stavke treba uključiti:
- snimanje, uzimanje mjera i uzoraka postojeće bravarije
- izrada i ugradnja bravarskih elemenata
- sav vanjski i unutarnji, vertikalni i horizontalni transport,
- okov i spojna sredstva,
- ličenje i bojanje sa svim predradnjama,
- sav sitni i spojni materijal i naknada za strojeve i alate.
Napomena: Eventualne izmjene mogu se izvoditi samo u skladu s konzervatorskim istraživanjima uz odobrenje predstavnika GZZZSK i nadzornog inženjera
LIMARSKI RADOVI
OPĆI UVJETI ZA
Svi radovi moraju se izvoditi prema izvedbenoj projektnoj dokumentaciji i prema važećim tehničkim propisima i HR normama:
- Pravilnik o tehničkim normativima za projektiranje i izvođenje završnih radova u građevinarstvu Sl. list SFRJ 21/90 - odvodnjavanje krovova i otvorenih dijelova zgrade limenim elementima
- Tehnički uvjeti za izvođenje limarskih radova 
- HRN U.N9.052 -Građ.prefabr.elementi: Prozorska limena klupčica,
- HRN U.N9.053 -Građ.prefabr.elementi: Odvodnjavanje krovova i dijelova zgrada limenim elementima
- HRN U.N9.054 -Građ.prefabr.elementi: Pokrivanje krovnih ravnina limom
- HRN U.N9.055 -Građ.prefabr.elementi: Opšivanja vanjskih dijelova zgrada limom
Sav upotrebljeni materijal i finalni građevinski proizvodi moraju odgovarati postojećim tehničkim propisima i HR normama. Prilikom izvedbe limarskih radova treba se u svemu pridržavati postojećih propisa i normi.
Izvođač je dužan prije početka radova:
• predočiti projektantu detalje izvedbe i savijanja limova
• tek po odobrenju i nakon ovjere istih od strane projektanta radovi može pristupitit izvedbi radova
• provjeriti sve građevinske elemente na koje se pričvršćuje limarija 
• pismeno dostaviti naručitelju svoje primjedbe u vezi eventualnih nedostataka, naročito u slučaju: neodgovarajućeg izbora projektiranog materijala i loše riješenog načina vezivanja limarije za građevinske radova. Izrada rješenje neće se posebno platiti već predstavlja trošak i obvezu izvoditelja.
Prilikom izvođenja limarije mora se izvoditelj striktno pridržavati usvojenih i od strane projektanta ovjerenih detalja.
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
U cijeni treba također uključiti izvedbu i obradu raznih detalja limarije kod spojeva, prijelaza, lomova i sudara ploha, završetaka limarije i drugo, sve obvezno usklađeno sa drugim različitim materijalima i radovima uz limariju, do potpune gotovosti i funkcionalnosti.
Dijelovi različitog materijala ne smiju se dodirivati jer bi uslijed toga moglo doći do korozije. Elementi od čelika za pričvršćivanje cinčanog ili pocinčanog lima moraju se pocinčati, ako u opisu radova nije predviđena neka druga zaštita (postavljanje podmetača od olova ili plastike otpornih na kiseline ili lužine). Za bakreni lim treba primijeniti učvršćivanje od bakra ili bakrenog čelika.
Na spoju lima i podloge (beton, žbuka, drvo i dr.) treba postaviti razdjelni sloj (npr. krovna ljepenka) po cijeloj površini spoja. Sve vidljive spojeve lima i betonskih ili ožbukanih fasadnih ploha treba brtviti po cijeloj dužini spoja trajno elastičnim (plastičnim) bezbojnim kitom. Sve spojeve lima treba obvezno izvesti nepropusno. Plohe izvedene limom moraju biti izvedene pravilno i u ravnini, po nagibima odvodnje i kosinama definiranim u projektu.
Sastav i učvršćenja moraju biti tako izvedeni da elementi pri toplotnim promjenama mogu nesmetano dilatirati, a da pri tom ostanu nepropusni. Moraju se osigurati od oštećenja koje može izazvati vjetar i sl. Ispod lima koji se postavlja na beton, drvo ili žbuku treba postaviti sloj bitumenske ljepenke, čija su dobava i postava uključene u jediničnu cijenu.
Probijanja u metalnom pokrivaču (učvršćivanje dimnjaka, cijevi kupola itd.) moraju biti pažljivo izvedena kod pocinčanog lima pomoću lemljenja, a kod bakrenog pomoću dvostruko položenog ruba vezanog vodonepropusno s pokrovom. 
Izvođač će pristupiti izvedbi tek nakon što projektant potpisom potvrdi radioničke nacrte i tehnološku razradu svih detalja.
Jedinična cijena uključuje :
• uzimanje mjera na gradilištu  i definiranje ugradbenih dimenzija
• tehnološku razradu svih detalja 
• pripremu podloga 
• izradu radioničkih nacrta  
• sav spojni materijal
• postavu i skidanje radne skele
• sve posredne i neposredne troškove za rad, materijal, alat i građevinske strojeve
• sve transporte
• čišćenje tokom rada, odvoz i zbrinjavanje smeća
• završno čišćenje prije primopredaje radova
• nadoknadu  eventualne štete nastale iz nepažnje  na svojim ili tuđim radovima
• sva manja potrebna usijecanja  utora nužna za ugradbu i savijanje lima i izvedbu detalja, kao i sva sitnija usijecanja  ploha te potrebne popravke i zapunjavanja nastalih međuprostora i pukotina cem. mortom
Obračun:
• žljebovi, cijevi, opšavi i sl. definirani razvijenom širinom lima u dužinama izraženim u  m1  
• limeni krovni pokrovi u površini izraženoj u  m2
• limene fasade u površini izraženoj u  m2</t>
  </si>
  <si>
    <t xml:space="preserve">SOBOSLIKARSKO-LIČILAČKI RADOVI
OPĆI UVJETI
Sav upotrijebljeni materijal kao i finalni proizvod moraju odgovarati važećim tehničkim propisima i normama. Popis propisa i normi kojih se treba pridržavati:
- pravilnik o zaštiti na radu u građevinarstvu,
- pravilnik o tehničkim mjerama i uvjetima za završne radove u građevinarstvu,
-  HRN U.F2.013.-tehnički uvjeti za izvođenje soboslikarskih radova,
- HRN U.F2.012.- tehnički uvjeti za izvođenje ličilačkih radova,
- HRN B.C1.030.-gips neutralan i čist,
- HRN H.K2.015.-kalijev sapun,
- HRN B.C1.020.-hidratizirani vapno,
- HRN B.C5.020.-firnis lanenog ulja,
- HRN H.C1.034.-cinkov kromat
- HRN H.C1.002.-uljene boje i lakovi
Svi radovi moraju se izvoditi po izabranom uzorku i tonu, koje je ličilac dužan izvesti prije početka radova od materijala od kojih se radovi izvode, a u svemu prema uputama proizvođača i GZZZSKP. Na tako izvedene uzorke izvoditelj mora ishodovati  suglasnost predstavnika GZZZSKP i nadzornog inženjera investitora, pa tek onda početi sa izvođenjem radova.
Ukoliko se bojanje pročelja izvodi preko potpuno nove žbuke, tj. homogene površine, upotrijebit će se silikatni premaz sa svim potrebnim predradnjama u skladu s uputama proizvođača, kao što je impregniranje površine pročelja. Ukoliko se bojanje pročelja izvodi preko žbuke koja je samo djelomično sanirana tj. površina nije homogena već se sastoji od dijelova stare i nove žbuke, upotrijebit će se također silikatni premaz, ali tako da se najprije nanese temeljni sloj koji će izjednačiti strukturu,upojnost i kemijsku reakciju podloge.  Bojanje mora biti kvalitetno i dobro izvedeno. Na obojenim površinama ne smije biti mrlja, površine moraju biti jednolične i čiste i ne smiju se ljuštiti. Kit za ispunjenje udubina i pukotina mora biti srodnog sastava podlozi i boji. 
Ličenje bravarskih dijelova izvodi se nakon čišćenja rđe, premazom temeljne boje i potom liči vanjskom bojom za željezo u dva sloja. Ličenje stolarije se izvodi nakon skidanja starog naličja otapalima ili paljenjem. Potom je potrebno stolariju obrusiti , natopiti firnisom, kitati te ponovno brusiti. Na tako pripremljenu podlogu nanosi se dvostruki nalič, te lakira lakom otpornim na atmosferilije. Izbor tona, vrši se prema postojećem, a u suglasnosti s predstavnikom GZZZSKP i nadzornim inženjerom. Jedinična cijena obuhvaća sav rad, materijal, sve troškove nabave i dopreme, skidanje i ponovno postavljanje vanjske stolarije (vratna i prozorska krila), izradu uzoraka i sva čišćenja po završetku radova. Prije početka radova izvođač mora ustanoviti kvalitetu podloge za izvođenje soboslikarskih i ličilačkih radova i ako ona nije pogodna za taj rad mora o tome pismeno obavijestiti svog naručioca radova, kako bi se na vrijeme mogla podloga popraviti i prirediti za soboslikarsko ličilačke radove. Kasnije pozivanja i opravdanja da kvaliteta nije dobra  radi loše podloge neće se uzimati u obzir.  
</t>
  </si>
  <si>
    <t xml:space="preserve">RESTAURATORSKI RADOVI
OPĆI UVJETI
Sanacija dekorativnih elemenata na pročelju obavit će se čišćenjem i sanacijom na građevini ili restauracijom u radionici. Točan opseg radova i način izvedbe utvrdit će se nakon postavljanja skele, kad će biti moguće na licu mjesta utvrditi stanje svakog pojedinog elementa. Sanacija na građevini izvest će se upotrebom šuko-mase ili nekog drugog materijala u kojem su izvedeni izvorni elementi i to u slučajevima kada je osnova elementa zadovoljavajuće čvrstoće,  a nedostaju nam dijelovi pojedinog elementa. 
Upotrijebljen materijal treba imati: zadovoljavajuću čvrstoću, otpornost na smrzavanje, vodoodbojnost i parapropusnost. Dograđene dijelove treba imobilizirati pomoću armature iz nehrđajućeg materijala. Elementi koji nedostaju ili su oštećeni tako da na građevini nije moguća sanacija, zamijenit će se novim. Po jedan primjerak svakog različitog elementa treba retuširati i po potrebi dograditi dijelove koji nedostaju, kako bi poslužio kao izvornik za izradu kalupa.
Potreban broj kalupa izradit će se u smjesi bijelog cementa i odgovarajućeg punila. Navedena smjesa treba imati odgovarajuću čvrstoću, parapropusnost i treba biti otporna na atmosferske utjecaje.  Prilikom punjenja kalupa smjesom za izradu odljeva treba ugraditi i prihvatnu armaturu od nehrđajućeg materijala. Elementi se izrađuju u tijeku izvedbe fasaderskih radova, tj. nakon što se izvede gruba žbuka.  Postavljaju se na očišćenu i čvrstu podlogu (najčešće zid od pune opeke s kojeg je otučena žbuka). Učvršćuje se odgovarajućim klinovima od nehrđajućeg materijala. Nakon postave treba po potrebi obaviti retuš (na spojevima pojedinih dijelova ili ako le došlo do sitnih oštećenja prilikom ugradnje) i izvesti sloj fine žbuke, s tim da se pazi da ne dođe do naknadnih oštećenja elemenata. Sve radove treba izvesti prema važećim tehničkim propisima, normama ili prihvaćenim recepturama, te uzancama zanata. Kod primopredaje radova izvoditelj je dužan predati investitoru uvjerenje o kvaliteti svih ugrađenih materijala (atesti, normi).
Jediničnom cijenom treba obuhvatiti:
- sav rad i pomoćni materijal
- troškove transporta i prijenosa do mjesta rada,
- skidanje elemenata koji služe kao izvornici,
- uzimanje otisaka,
- izradu kalupa,
- izradu odljeva sa potrebnom armaturom za učvršćenje,
- postavu na građevini.  
</t>
  </si>
  <si>
    <t>CIJENA 
UKUPNO</t>
  </si>
  <si>
    <t>ploha za zaštitu prozora (PVC folijom u 3 navrata)</t>
  </si>
  <si>
    <t>ploha za zaštitu limenih opšava (PVC folijama u 2 navrata)</t>
  </si>
  <si>
    <t>cca dim. vijenac sa kružnim odljevima duž. 2,00 m</t>
  </si>
  <si>
    <t>cca dim. vijenac sa kružnim odljevima duž. 1,00 m</t>
  </si>
  <si>
    <t>r.š. do 130 cm</t>
  </si>
  <si>
    <t>r.š. do 110 cm</t>
  </si>
  <si>
    <t>r.š. do 90 cm</t>
  </si>
  <si>
    <t>r.š. do 80 cm</t>
  </si>
  <si>
    <t>Profilirani krovni vijenac s okapnicom r.š. do 120 cm, uključivo s bočnim (zabatnim) dijelom vijenca iznad krovova susjednih zgrada. Za izvođenje radova na zabatnim zidovima koristiti dio skele koji se djelomično oslanja na kose krovove, stoga je potrebno zaštititi krovne plohe te radove izvoditi pažljivo, što je uključeno u cijenu (ukoliko se oštete susjedni krovovi, izvođač je dužan iste sanirati u vlastitom trošku). Obračun po broju šablona i m'.</t>
  </si>
  <si>
    <t>Dodatni profilirani vijenac ispod krovnog vijenca r.š. do 60 cm.</t>
  </si>
  <si>
    <t xml:space="preserve">Ravni dio zida iznad prozora IV. kata do krovnog vijenca,  uključivo s bočnim (zabatnim) dijelovima zida iznad krovova susjednih zgrada. U cijenu uračunati obradu brida iznad prozora i istaknuti dio ispod krovnog vijenca. Za izvođenje radova na zabatnim zidovima koristiti dio skele koji se djelomično oslanja na kose krovove, stoga je radove potrebno izvoditi pažljivo (ukoliko se oštete susjedni krovovi, izvođač je dužan iste sanirati u vlastitom trošku). Obračun po m² plohe i broju šablona.
</t>
  </si>
  <si>
    <t>Ravni dio zida između prozora IV. kata, s istaknutim vertikalnim dijelovima uz prozore. 
U cijenu uračunata dobava i izrada šablona za obradu istaknutih dijelova. Dimenzije plohe između prozora cca 220 x 240 cm. Obračun po m² plohe.</t>
  </si>
  <si>
    <t>- profilirani vijenac r.š. do 120 cm</t>
  </si>
  <si>
    <t>- konzole kvadratičnog oblika dim. cca 30 x 25 x 15 cm uokvirene profilacijama r.š. do 15 cm na spoju s podgledom</t>
  </si>
  <si>
    <t>- profilacija na donjem dijelu vijenca, na spoju podgleda vijenca sa zidom, r.š. do 25 cm.</t>
  </si>
  <si>
    <t>- profilacija r.š. do 25 cm, između konzola</t>
  </si>
  <si>
    <t>Ravni dio zida, lezene između prozora III. kata s upuštenim kazetama u središnjem dijelu i profiliranim okvirom oko kazete.  Obračun po broju šablona, m' profilacije oko kazete i m² plohe lezene.</t>
  </si>
  <si>
    <t>Profilirani okviri prozora III. kata r.š. do 60 cm, zajedno s uskim udubljenim dijelom na spoju s istaknutom lezenom i nadvojnim dijelom, te prozorska špaleta r.š. do 35 cm. Obračun po broju šablona i m'.</t>
  </si>
  <si>
    <t>Profilirani vijenac iznad II. kata (koji je ujedno i prozorska klupčica prozora III.kata), s dekorativnim "ozubom" ispod vijenca, okapnicom te profilacijom r.š do 20 cm ispod 'ozuba'. Obračun po broju šablona i m'.</t>
  </si>
  <si>
    <t>- profilacija na donjem dijelu vijenca, ispod dekorativnog 'ozuba', na spoju sa zidom, r.š. do 20 cm</t>
  </si>
  <si>
    <t>Pretežno ravni dio zida iznad prozora II. kata, s plitkom profilacijom (r.š. do 20 cm) u donjem dijelu. U cijenu uračunati obradu horizontalnog brida na donjem dijelu i vertikalnih bridova na mjestima istaka (lezene I. i II. kata). Obračun po broju šablona, m' profilacije i m² plohe.</t>
  </si>
  <si>
    <t>- profilacija u donjem dijelu plohe, r.š. do 20 cm</t>
  </si>
  <si>
    <t>Ravni dio zida, lezene između prozora I. i II. kata,  s pravokutnim profilacijama na vertikalnim bridovima. Obračun po broju šablona, m' profilacije i m² plohe lezene.</t>
  </si>
  <si>
    <t>- pravokutna vertikalna profilacija, r.š. do 25 cm</t>
  </si>
  <si>
    <t>- profilirani okvir prozora s uvučenim dijelom do lezene, ukup. r.š. do 70 cm.</t>
  </si>
  <si>
    <t>- špaleta prozora s profilacijom, r.š. do 35 cm</t>
  </si>
  <si>
    <t>Klupčice prozora na II. katu, r.š. do 60 cm, dužine do 2,60 m. Uračunati i pravokutne konzole ispod klupčica. Obračun po broju šablona i m'.</t>
  </si>
  <si>
    <t>Okvir reljefa između prozora I. i II. kata, r.š. do 60 cm. Obračun po broju šablona i m'.</t>
  </si>
  <si>
    <t>- profilirani okvir prozora s istaknutim uglovima i uvučenim dijelom do lezene, ukup. r.š. do 75 cm</t>
  </si>
  <si>
    <t>Ravni dijelovi zida, parapetni dijelovi prozora I. kata, s istaknutim podnožjem, bazom i završetcima prozorskih okvira. Obračun po broju šablona i m².</t>
  </si>
  <si>
    <t>- profilirani vijenac s podgledom balkona, r.š. do 130 cm</t>
  </si>
  <si>
    <t>- profilirani vijenac, odvojen od zida prizemlja dubokom fugom, r.š. do 95 cm</t>
  </si>
  <si>
    <t>- ozub i zaobljena između r.š. do 30 cm</t>
  </si>
  <si>
    <t>- profilacija na spoju sa zidom prizemlja, r.š. do 25 cm</t>
  </si>
  <si>
    <t>Klupčice prozora prizemlja, r.š. do 30 cm. Obračun po broju šablona i m'.</t>
  </si>
  <si>
    <t>Neprofilirane špalete prozora prizemlja i ulaznih vrata, istaknute u odnosu na dio špalete s kanelurama (uračunata u prethodnoj stavci), r.š. do 35 cm. Obračun po m'.</t>
  </si>
  <si>
    <t>5.22.</t>
  </si>
  <si>
    <t>Profilirani krovni vijenac s okapnicom r.š. do 120 cm, uključivo s bočnim (zabatnim) dijelom vijenca iznad krovova susjednih zgrada. Za izvođenje radova na zabatnim zidovima koristiti dio skele koji se djelomično oslanja na kose krovove, stoga je potrebno zaštititi krovne plohe te radove izvoditi pažljivo, što je uključeno u cijenu (ukoliko se oštete susjedni krovovi, izvođač je dužan iste sanirati u vlastitom trošku). Obračun m'.</t>
  </si>
  <si>
    <t xml:space="preserve">Ravni dio zida iznad prozora IV. kata do krovnog vijenca, uključivo s bočnim (zabatnim) dijelovima zida iznad krovova susjednih zgrada. U cijenu uračunati obradu brida iznad prozora i istaknuti dio ispod krovnog vijenca. Za izvođenje radova na zabatnim zidovima koristiti dio skele koji se djelomično oslanja na kose krovove, stoga je radove potrebno izvoditi pažljivo (ukoliko se oštete susjedni krovovi, izvođač je dužan iste sanirati u vlastitom trošku). Obračun po m².
</t>
  </si>
  <si>
    <t>Pravokutna profilacija gornja i donja, r.š. do 20 cm</t>
  </si>
  <si>
    <t>Ravni dio zida između prozora IV. kata, s istaknutim vertikalnim dijelovima uz prozore. Dimenzije plohe između prozora cca 220 x 240 cm. Obračun po m² plohe.</t>
  </si>
  <si>
    <t>Pravokutni okvir i špalete prozora na IV. katu r.š. do 35 cm. Obračun po m'.</t>
  </si>
  <si>
    <t>Ravni dio zida iznad prozora III. kata, do krovnog vijenca, s obradom brida iznad prozora. Obračun po m² plohe.</t>
  </si>
  <si>
    <t>Pravokutna profilacija iznad prozora III kata, r.š. do 20 cm</t>
  </si>
  <si>
    <t>Ravni dio zida, lezene između prozora III. kata s upuštenim kazetama u središnjem dijelu i profiliranim okvirom oko kazete. Obračun po m' profilacije oko kazete i m² plohe lezene.</t>
  </si>
  <si>
    <t>- profilacija oko upuštene kazete,, r.š. do 40 cm</t>
  </si>
  <si>
    <t>Profilirani okviri prozora III. kata r.š. do 60 cm, zajedno s uskim udubljenim dijelom na spoju s istaknutom lezenom i nadvojnim dijelom, te prozorska špaleta r.š. do 35 cm. Obračun po m'.</t>
  </si>
  <si>
    <t>Profilirani vijenac iznad II. kata (koji je ujedno i prozorska klupčica prozora III.kata), s dekorativnim "ozubom" ispod vijenca, okapnicom te profilacijom r.š do 20 cm ispod 'ozuba'. Obračun po m'.</t>
  </si>
  <si>
    <t>Pretežno ravni dio zida iznad prozora II. kata, s plitkom profilacijom (r.š. do 20 cm) u donjem dijelu. U cijenu uračunati obradu horizontalnog brida na donjem dijelu i vertikalnih bridova na mjestima istaka (lezene I. i II. kata). Obračun po m' profilacije i m² plohe.</t>
  </si>
  <si>
    <t>Ravni dio zida, lezene između prozora I. i II. kata, s pravokutnim profilacijama na vertikalnim bridovima. Obračun po m' profilacije i m² plohe lezene.</t>
  </si>
  <si>
    <t>Klupčice prozora na II. katu, r.š. do 60 cm, dužine do 2,60 m. Uračunati i pravokutne konzole ispod klupčica. Obračun m'.</t>
  </si>
  <si>
    <t>Okvir reljefa između prozora I. i II. kata, r.š. do 60 cm. Obračun m'.</t>
  </si>
  <si>
    <t>- istaknuta baza ispod vert. pilastri  dim. 120 x 60 cm</t>
  </si>
  <si>
    <t>Ravni dijelovi zida, parapetni dijelovi prozora I. kata s istaknutim podnožjem, bazom i završetcima prozorskih okvira. Obračun po broju šablona i m².</t>
  </si>
  <si>
    <t>- vijenac između balkona i prizemlja, r.š. do 80 cm</t>
  </si>
  <si>
    <t>Klupčice prozora prizemlja, r.š. do 30 cm. Obračun po m'.</t>
  </si>
  <si>
    <t>3.22.</t>
  </si>
  <si>
    <t>3.23.</t>
  </si>
  <si>
    <t>3.24.</t>
  </si>
  <si>
    <t>Neprofilirane špalete prozora prizemlja i ulaznih vrata, istaknute u odnosu na dio špalete s kanelurama (uračunata u prethodnoj stavci), r.š. do 35 cm. 
Obračun po m'.</t>
  </si>
  <si>
    <t>Ravni dio zida prizemlja s horizontalnim kanelurama, zakošenim oko polukružnih dijelova nadvoja prozora i ulaznih vrata. Kanelure se djelomično nastavljaju na špalete prozora i vrata. Uračunati uzimanje mjera, iscrtavanje, postavu letvica za izradu kanelura i završna zidarska obrada bridova i unutarnje površine kanelura, te zaobljenu izvedbu okvira ulaznih vrata. 
Obračun po m², bez odbitaka otvora.</t>
  </si>
  <si>
    <t>Poslovi vezani uz organizaciju gradilišta: izrade table gradilišta, izrada plana organizacije gradilišta, prijava početka radova nadležnim službama, postava propisanih natpisa upozorenja - sve sukladno zakonu o Zaštiti na radu. Ishođenje dozvola za privremeno korištenje javnih površina. 
Plaćanje naknade za zauzimanje javne površine je obveza izvođača radova.</t>
  </si>
  <si>
    <t>Pravokutni okvir i špalete prozora na IV. katu r.š. do 35 cm. Obračun po broju šablona i m'.</t>
  </si>
  <si>
    <t>Ravni dio zida iznad prozora III. kata, do krovnog vijenca. Obračun po m² plohe.</t>
  </si>
  <si>
    <t>Projektant: ovl. arh. Damir Foretić, ing.građ.</t>
  </si>
  <si>
    <r>
      <t xml:space="preserve">Građevina:    Upravna zgrada HGK, </t>
    </r>
    <r>
      <rPr>
        <b/>
        <u/>
        <sz val="12"/>
        <rFont val="Tw Cen MT"/>
        <family val="2"/>
        <charset val="238"/>
      </rPr>
      <t>Rooseveltov trg 3</t>
    </r>
    <r>
      <rPr>
        <b/>
        <sz val="12"/>
        <rFont val="Tw Cen MT"/>
        <family val="2"/>
        <charset val="238"/>
      </rPr>
      <t xml:space="preserve">, 10000 Zagreb
                       Povijesno urbana cjelina Grad Zagreb, 
                       REGISTRIRANO KULTURNO DOBRO RH,
                       zaštićeno kulturno dobro pod brojem Z-1525 (NN br 92/11)
</t>
    </r>
  </si>
  <si>
    <t>Investitor:      HRVATSKA GOSPODARSKA KOMORA
                       Rooseveltov trg 2 i 3, 10000 Zagreb</t>
  </si>
  <si>
    <t xml:space="preserve">Demontaža i čišćenje stare kvake ulaznih vrata. Po oštećenju, izvođač je dužan izraditi novu, uz suglasnost predstavnika GZZSKP, po modelu, lijevanjem i poliranjem. U cijenu je uključen sav rad, materijal i ponovna ugradnja. Obračun po komadu.
</t>
  </si>
  <si>
    <t>RADOVI NA ULIČNOM PROČELJU (Rooseveltov trg 3):</t>
  </si>
  <si>
    <r>
      <t xml:space="preserve">Dobava materijala, spravljanje grube i fine žbuke i žbukanje ravnih i zaobljenih ploha, nadprozornika, doprozornika, klupčica, vijenaca i ostalih profilacija na pročelju, s prethodnom pripremom podloge. Obrada zidova do i iznad kote opterećene vlagom.
- Obrada </t>
    </r>
    <r>
      <rPr>
        <u/>
        <sz val="10"/>
        <rFont val="Tw Cen MT"/>
        <family val="2"/>
        <charset val="238"/>
      </rPr>
      <t>do kote opterećene vlagom</t>
    </r>
    <r>
      <rPr>
        <sz val="10"/>
        <rFont val="Tw Cen MT"/>
        <family val="2"/>
        <charset val="238"/>
      </rPr>
      <t xml:space="preserve">, finom i grubom sanacionom vapnenom žbukom poput sistema AEC ili Limepor Macro (Oikos). Prije žbukanja nanijeti baznu vapnenu impregnaciju ojačanu siloksanima protiv vlage i žbuku pregletati vapnenom glet masom (kao Limepor FN) ojačanom siloksanima. 
- Obrada </t>
    </r>
    <r>
      <rPr>
        <u/>
        <sz val="10"/>
        <rFont val="Tw Cen MT"/>
        <family val="2"/>
        <charset val="238"/>
      </rPr>
      <t>iznad kote opterećene vlagom</t>
    </r>
    <r>
      <rPr>
        <sz val="10"/>
        <rFont val="Tw Cen MT"/>
        <family val="2"/>
        <charset val="238"/>
      </rPr>
      <t xml:space="preserve">, podložnom vapnenom žbukom s grundiranjem podloge. Podložna vapnena žbuka spravljena  je s prirodnim hidrauličkim vapnom (NHL) i pijeskom 0-4 mm s pretežnim udjelom zrna 0,25-0,5 mm, u omjeru 1:3. Nabacuje se na prethodno dobro očišćeni, otprašeni i navlaženi zid s reškama očišćenim do d=2 cm. Gornji fini sloj izvodi se vapnenom žbukom  omjera 1:3 s frakcijom pijeska 0-2 mm, debljina sloja 0,5-1 cm koji se mora zagladiti zidarskom žlicom. Debljina žbuke je 3-5 cm, teksture, granulacije i završne obrade prema odabiru predstavnika GZZSKP. Za izvedbu profilacija koristiti </t>
    </r>
    <r>
      <rPr>
        <u/>
        <sz val="10"/>
        <rFont val="Tw Cen MT"/>
        <family val="2"/>
        <charset val="238"/>
      </rPr>
      <t>pripadajuće šablone (min. 1 kom/6 m' profilacije), koje je pregledao i odobrio predstavnik GZZSKP,</t>
    </r>
    <r>
      <rPr>
        <sz val="10"/>
        <rFont val="Tw Cen MT"/>
        <family val="2"/>
        <charset val="238"/>
      </rPr>
      <t xml:space="preserve"> uz obaveznu postavu vodilica (opisane u stavkama 5, radova rušenja i demontaža). Sve izvesti prema pravilima zanata te u dogovoru i prema uputama predstavnika GZZSKP te nadzornog inženjera.</t>
    </r>
  </si>
  <si>
    <r>
      <t xml:space="preserve"> U stavku je uključeno i iscrtavanje mjesta za vijence, prozorske okvire, lezene, parapete, reljefe i skulpture, uklade, kvadre, te završno žbukanje. U cijenu uračunati i otežan rad oko profilacija i kiparskih odljeva/reljefa te rad na </t>
    </r>
    <r>
      <rPr>
        <u/>
        <sz val="10"/>
        <rFont val="Tw Cen MT"/>
        <family val="2"/>
        <charset val="238"/>
      </rPr>
      <t xml:space="preserve">tlocrtno zakrivljenim plohama </t>
    </r>
    <r>
      <rPr>
        <sz val="10"/>
        <rFont val="Tw Cen MT"/>
        <family val="2"/>
        <charset val="238"/>
      </rPr>
      <t xml:space="preserve">pročelja. Za kvalitetu žbuke, izvođač je dužan pribaviti stručni nalaz i mišljenje ovlaštene ustanove za ispitivanje kvalitet žbuke, što je obuhvaćeno jediničnim cijenama ove stavke. Obračun prema popisu u nastavku (3.1 - 3.21).
*Za plohe iznad kote opterećene vlagom moguće je upotrijebiti gotovu vapnenu žbuku npr.  Limepor MT, proizvođač Oikos ili jenakovrijedan proizvod ___________________, ispod koje treba staviti baznu vapnenu impregnaciju ojačanu smolama (kao Limepor MT + Kimitech MP-RG) ili jednakovrijedan proizvod ___________________.
</t>
    </r>
  </si>
  <si>
    <t>2.12.</t>
  </si>
  <si>
    <t>2.13.</t>
  </si>
  <si>
    <t>2.14.</t>
  </si>
  <si>
    <t>2.15.</t>
  </si>
  <si>
    <t>Nabava, izrada i ugradnja profiliranih drvenih letvica, opšav između postojećih i novih prozora oko futera -  pošve dvostrano.</t>
  </si>
  <si>
    <r>
      <t xml:space="preserve">Dobava i ugradnja limenog </t>
    </r>
    <r>
      <rPr>
        <u/>
        <sz val="10"/>
        <rFont val="Tw Cen MT"/>
        <family val="2"/>
        <charset val="238"/>
      </rPr>
      <t>opšava</t>
    </r>
    <r>
      <rPr>
        <sz val="10"/>
        <rFont val="Tw Cen MT"/>
        <family val="2"/>
        <charset val="238"/>
      </rPr>
      <t>, tlocrtno zakrivljenog, krovnog vijenca (ispod ležećeg žlijeba) za izvedbu radova na fasadi te popravci i lotanje opšava do pune funkcionalnosti. Opšav je od bakrenog lima 0,75 mm. U cijenu je uključena i eventualna izrada i postava nove limarije, u svemu prema postojećem, sve pomoćne konstrukcije, sva učvršćenja. Obračun po m' popravaka.</t>
    </r>
  </si>
  <si>
    <t>- opšavni lim prozorskih klupčica prizemlja, I. i II. Kata, 18 komada; do r.š. 85 cm</t>
  </si>
  <si>
    <t>- okapni lim zakrivljenog vijenca iznad prizemlja;
do r.š. 75 cm</t>
  </si>
  <si>
    <t>- okapni lim vanjskog ruba zakrivljenih balkona iznad prizemlja, s obradom oko prihvata ograde od kovanog željeza, 22 prodora; do r.š. 60 cm</t>
  </si>
  <si>
    <t xml:space="preserve">- okapni lim (do r.š. 75 cm) i prozorske klupčice (do r.š. 130 cm) zakrivljenog vijenca ispod prozora IV. kata; </t>
  </si>
  <si>
    <t xml:space="preserve">- okapni lim (do r.š.75 cm) i prozorske klupčice (do r.š. 95 cm) zakrivljenog vijenca ispod prozora III. kata; </t>
  </si>
  <si>
    <t>Nabava, izrada i ugradba bakrenih pokrovnih kučišta izrađenih od bakrenog lima vel. 30x15 cm za pokrov bakrenih nosača snjegobrana sa vijcima, a sve radi spriječavanja procurivanja. Kučište sa nosivim limom zalotati bočno i gornju stranu.</t>
  </si>
  <si>
    <t>- rešetke prizemnih prozora cca vel. 280x200</t>
  </si>
  <si>
    <t>- rešetke prizemnih prozora cca vel.  280x200 cm</t>
  </si>
  <si>
    <t>- rešetke prizemnih prozora cca vel. 280x200 cm</t>
  </si>
  <si>
    <t>Pregled, demontaža i popravak postojećih elemenata od kovanog željeza. Ravnanje, izmjena elemenata u lošem stanju te priprema za daljnju obradu - sve kako bi se vratilo u izvorno stanje. Priprema prihvata/učvršćenja elemenata za zidanu/betonsku konstrukciju zgrade te ponovna ugradnja s novim prihvatnim elementima, u svemu prema postojećim. U cijenu je uključen sav opisani rad, izmjenjen materijal, pomoćne konstrukcije, sva učvršćenja i sav horizontalni i vertikalni transport. Obračun po komadu.</t>
  </si>
  <si>
    <r>
      <t>Rekonstrukcija,</t>
    </r>
    <r>
      <rPr>
        <i/>
        <sz val="10"/>
        <rFont val="Tw Cen MT"/>
        <family val="2"/>
        <charset val="238"/>
      </rPr>
      <t xml:space="preserve"> na licu mjesta, </t>
    </r>
    <r>
      <rPr>
        <sz val="10"/>
        <rFont val="Tw Cen MT"/>
        <family val="2"/>
        <charset val="238"/>
      </rPr>
      <t>pravokutnih dekorativne konzole, dim. cca 30 x 25 x 15 cm ugrađene ispod vijenca vijenca iznad II. kata. Cijenom obuhvatiti: imobilizacija nehrđajućim trnovima, čišćenje od žbuke i naliča boje do zdravog i čvrstog dijela, pranje, rekonstrukciju nedostajućih manjih dijelova, učvršćenje, retuširanje i zaštitni silikonski premaz za zaštitu od atmosferilija. Kod većih oštećenja potrebno je izraditi novi element, što obuhvaća: demontažu ođtećene konzole, prema očišćenom izvorniku izraditi silikonski kalup, izraditi odljev, montirati i učvrstiti nehrđajućim trnovima, retuširati. Obračun po broju komada.</t>
    </r>
  </si>
  <si>
    <t>- zaglavni element na I katu u okviru pozora dim. 40x30 cm</t>
  </si>
  <si>
    <t xml:space="preserve"> - zaglavni element u prizemlju iznad polukružnih prozora dim.cca 60x30 cm</t>
  </si>
  <si>
    <t>- zaglavni element iznad vrata prizemlja dim. cca 80x40 cm</t>
  </si>
  <si>
    <t>- ukrasni vijenac s biljnim motivom girlanda, iznad i dijelom oko prozora dim. cca do 180x10 cm</t>
  </si>
  <si>
    <r>
      <t xml:space="preserve">VAŽNA NAPOMENA:
Izvođač radova mora imati važeće odobrenje Ministarstva kulture RH za radove na nepokretnim kulturnim dobrima, i to;  za izvođenje građevinsko -obrtničkih radova i restauratorskih radova.
Ponuđač mora prije davanja ponude pregledati mjesto rada i biti upoznat s specifičnostima rada na gradilištu te od investitora zatražiti potvrdu o uviđaju na terenu koju mora priložiti uz ponudu.
</t>
    </r>
    <r>
      <rPr>
        <b/>
        <u/>
        <sz val="10"/>
        <rFont val="Tw Cen MT"/>
        <family val="2"/>
        <charset val="238"/>
      </rPr>
      <t xml:space="preserve">
Od ponuđača se traži ponuda po sistemu "ključ u ruke".</t>
    </r>
  </si>
  <si>
    <t>14.</t>
  </si>
  <si>
    <t>Pažljivo skidanje postojećih eternit ploča iznad ležećeg žlijeba, u širini cca 80 cm, s ponovnom montažom (min. 30% novih bezazbestnih). Ukoliko bi došlo do oštećenja ploča, Izvođač je dužan izmjeniti ih u vlastitom trošku, novima bezazbestnima. 
Uključen odvoz viška materijala na mjesni deponij i zbrinjavanje građevinskog otpada sukladno Pravilniku NN 38/08. Plaćanje svih pristojbi uključiti u jediničnu cijenu. Obračun po m'</t>
  </si>
  <si>
    <t xml:space="preserve">* za sve radove koristiti skelu
** kod bakrenih limova koristiti opremu isključivo od bakrena  </t>
  </si>
  <si>
    <r>
      <t xml:space="preserve">Dobava, izrada i ugradnja </t>
    </r>
    <r>
      <rPr>
        <u/>
        <sz val="10"/>
        <rFont val="Tw Cen MT"/>
        <family val="2"/>
        <charset val="238"/>
      </rPr>
      <t xml:space="preserve">limenih opšava limova prema opisu u nastavku, </t>
    </r>
    <r>
      <rPr>
        <sz val="10"/>
        <rFont val="Tw Cen MT"/>
        <family val="2"/>
        <charset val="238"/>
      </rPr>
      <t>od bakrenog lima 0,6 mm razvijene širine prema opisu. Postava limova na tlocrtno zakrivljenim vijencima, balkonima i prozorskim klupčicama. Dimenzije uzeti na gradilištu, a način polaganja i savijanja izvoditi prema radioničkim nacrtima koje odobrava nadzorni inženjer i predstavnik GZZSKP; posebnu pažnju obratiti na rješenje spoja s drvenom stolarijom i prozorskim špaletama. Spajanje opšava se vrši sa stojećim prijevojima okomito na okap (raspored prijevoja uskladiti s naknadnom montažom snjegobrana) te zakovicama, vijcima s gumenim podloškama i lemljenjem - sve od istog materijala, prema pravilima struke. Između lima i podloge postaviti krovnu ljepenku, koja je uključena u jediničnu cijenu. Okapnice opšava dilatirati min. 3 cm od gotove fasade. Na strani zida opšav podvući pod žbuku u visini min. 5 cm. Opšav izvesti u padu, od pročelja. U cijenu je uključena izrada i postava limarije, sve pomoćne konstrukcije, podložna ljepenka i sva učvršćenja. Obračun po m' opšava.</t>
    </r>
  </si>
  <si>
    <r>
      <t xml:space="preserve">Dobava, izrada i ugradnja </t>
    </r>
    <r>
      <rPr>
        <u/>
        <sz val="10"/>
        <rFont val="Tw Cen MT"/>
        <family val="2"/>
        <charset val="238"/>
      </rPr>
      <t xml:space="preserve">ležećeg žlijeba, </t>
    </r>
    <r>
      <rPr>
        <sz val="10"/>
        <rFont val="Tw Cen MT"/>
        <family val="2"/>
        <charset val="238"/>
      </rPr>
      <t>tlocrtno zakrivljenog, krovnog vijenca od bakrenog lima 0,6 mm razvijene širine 110 cm, promjera 140 - 200 mm (u kružnom dijelu). Žlijeb se učvršćuje kukama u međusobnom razmaku od 40 cm, i to na drvenu konstrukciju roga s tri vijka/čavla - sve u materijalu limenog žlijeba. Spajanje žlijeba se vrši zakovicama i lemljenjem. Voditi računa o padu žlijeba - sve prema uzancama struke tako da se omogući uredno i pravilno otjecanje vode. Obračun po m' žlijeba.</t>
    </r>
  </si>
  <si>
    <t>Demontaža i pažljivo rezanje vanjskih dijelova dvostruke drvene stolarije (vanjska krila s okapnicama, vanjski okviri s profilacijama, unutarnji slijepi doprozornik/dovratnik, rolete s vodilicama...). Prethodno stolar treba uzeti sve potrebne mjere i detalje potrebne za izradu i montažu nove stolarije, odnosno, prema uputi nadzornog inženjera, zdrave dijelove sačuvati te ih koristiti, djelomično ili potpuno, u izradi novih dijelova. Pohrana elemenata na gradilištu ili gdje vlasnik odredi. Izvođač snosi sve troškove ponovne dobave ili izrade pojedinih elemenata u slučaju oštećenja ili otuđenja s gradilišta. Uključen sav vertikalni i horizontalni transport te odvoz prozora i ostalog materijala na mjesni deponij i zbrinjavanje građevinskog otpada sukladno Pravilniku NN 38/08. Obračun po kom.</t>
  </si>
  <si>
    <t>Nabacivanje sloja produžnog morta na većim uleknućima površine zidova kako bi se doveli u okomitost na cca 30 % površine zida. Izravnanje zidova izvesti na mjestima ustanovljenim mjerenjem okomitosti zidova, a uz suglasnost nadzornog inženjera. Debljina morta do 5 cm. Obračun po m² ožbukanog zida, a prema prethodnom pregledu i upisu nadzornog inženjera u građevinski dnevnik.</t>
  </si>
  <si>
    <t>Popravak oštećenih dijelova zida, špaleta i raznoh istaka nastalih ispadanjem opeke. Stavkom je obuhvaćeno vađenje iz ležajeva dotrajale opeke i ponovno zidanje novom punom opekom u produžnom mortu. Prilikom zidanja poštovati postojeći vez opeke i odsijecanjem prilagoditi izvornom obliku. Obračun po m² saniranog zida, a prema prethodnom pregledu i upisu nadzornog inženjera u građevinski dnevnik.</t>
  </si>
  <si>
    <t>15.</t>
  </si>
  <si>
    <t>Demontaža i pažljivo rezanje  roleta s vodilicama. Prethodno stolar treba uzeti sve potrebne mjere i detalje potrebne za izradu i montažu nove stolarije, odnosno, prema uputi nadzornog inženjera, zdrave dijelove sačuvati te ih koristiti, djelomično ili potpuno, u izradi novih dijelova.  Izvođač snosi sve troškove ponovne dobave ili izrade pojedinih elemenata u slučaju oštećenja ili otuđenja s gradilišta. Uključen sav vertikalni i horizontalni transport te odvoz prozora i ostalog materijala na mjesni deponij i zbrinjavanje građevinskog otpada sukladno Pravilniku NN 38/08. Obračun po kom.</t>
  </si>
  <si>
    <t>m1</t>
  </si>
  <si>
    <t>Zidarske pripomoći kod svih vrsta obrtničkih i instalaterskih radova. Obračun prema stvarno utrošenom broju radnih sati i jediničnim cijenama danim u ovome troškovniku, koje pregledava nadzorni inženjer i upisuje u građevinski dnevnik. U količinu obuhvaćani i zastoji po nalogu Investitora.</t>
  </si>
  <si>
    <t>ploha za zaštitu prozora (PVC folijom )</t>
  </si>
  <si>
    <t xml:space="preserve">Dobava i postava zaštitnih PVC folija višekratno zbog tehnologije i faza rada raznih struka na gradilištu i specifičnosti rada u zgradi. Folije pričvrstiti na doprozornike odnosno ožbukano ziđe kod limova te svih kiparskih elemenata/skulptura/reljefa - pomoću drvenih letvica ili ljepljivom trakom.  Prema potrebi zatita se izvodi i unutar soba, zaštitu izvoditi višeslojno te ih mijenjati više puta tokom izvođenja radova, što je uračunato u cijenu.
</t>
  </si>
  <si>
    <t xml:space="preserve">Dobava i postava zaštitnih PVC folija višekratno zbog tehnologije i faza rada raznih struka na gradilištu  i specifičnosti rada u zgradi. . Folije pričvrstiti na doprozornike odnosno ožbukano ziđe kod limova te svih kiparskih elemenata/skulptura/reljefa - pomoću drvenih letvica ili ljepljivom trakom. Prema potrebi zatita se izvodi i unutar soba, zaštitu izvoditi višeslojno te ih mijenjati više puta tokom izvođenja radova, što je uračunato u cijenu.
</t>
  </si>
  <si>
    <t xml:space="preserve">Dobava i postava zaštitnih PVC folija višekratno zbog tehnologije i faza rada raznih struka na gradilištu  i specifičnosti rada u zgradi. . Folije pričvrstiti na doprozornike odnosno ožbukano ziđe kod limova te svih kiparskih elemenata/skulptura/reljefa - pomoću drvenih letvica ili ljepljivom trakom.  Prema potrebi zatita se izvodi i unutar soba na podu i namještaju, zaštitu izvoditi višeslojno te ih mijenjati više puta tokom izvođenja radova, što je uračunato u cijenu. Obračun po m2 površine zaštićene plohe.
</t>
  </si>
  <si>
    <t>Čišćenje i pranje kompletnih prozora i vrata unutarnjih i vanjskih krila više puta tijekom izvođenja radova, te finalno staklenih ploha po završetku svih radova Obračun po m².</t>
  </si>
  <si>
    <t>trokrilni prozor s polukružnim nadsvjetlima,  
uk. dim. cca 200x270</t>
  </si>
  <si>
    <t>16.</t>
  </si>
  <si>
    <t>Pažljivo skidanje postojećih rešetke prizemnih polukružnih prozora cca vel.  280x200 cm zbog zammjene prozora. Deponiranje kod izvođača. Obračun po komadu</t>
  </si>
  <si>
    <t>Ugradnja postojećih rešetke prizemnih polukružnih prozora cca vel.  280x200 cm skinutih zbog zammjene prozora. Deponiranje kod izvođača. Obračun po komadu</t>
  </si>
  <si>
    <t>VIII. RAZNI OSTALI RADOVI UKUPNO:</t>
  </si>
  <si>
    <t>Dobava materijala, izrada, ugradnja novih dvetokrilnih drvenih prozora u zakrivljenom zidu vel 270x390 cm (svečana dvorana)</t>
  </si>
  <si>
    <t>Dobava materijala, izrada, ugradnja čeličnih NPI-18 nosača kao dio konstrukcije za postavu skele u dvorištu, čišćenje bojanje antikorozivnom bojom i 2 x temeljnom. Obračun po komadu.</t>
  </si>
  <si>
    <t>Probijanje raznih rupa u zidu od opeke veličine cca 25x25x25 cm. Odvoz šute vertikalni i horizontalni transport. Obračun po komadu.</t>
  </si>
  <si>
    <t>dvorište II iznad WC-a u prizemlju</t>
  </si>
  <si>
    <t>dvorište I  iznad stubišta podruma</t>
  </si>
  <si>
    <t>razni otvori za prodor instalacija grijanja, hlađenja te struje</t>
  </si>
  <si>
    <r>
      <t xml:space="preserve">Dobava i postava privremenih PVC vertikala </t>
    </r>
    <r>
      <rPr>
        <sz val="10"/>
        <rFont val="Calibri"/>
        <family val="2"/>
        <charset val="238"/>
      </rPr>
      <t>¤</t>
    </r>
    <r>
      <rPr>
        <sz val="10"/>
        <rFont val="Tw Cen MT"/>
        <family val="2"/>
        <charset val="238"/>
      </rPr>
      <t xml:space="preserve"> 125 mm za odvodnju krovnih voda. Vertikale se učvršćuju za skelu i spajaju sa žlijebovima te u podnožju s kanalizacijm. Kod spoja s kanalizacijom izvesti sifon. Uključeni svi fazonski komadi te sav prihvatni  i spojni materijal. Obračun po m1.</t>
    </r>
  </si>
  <si>
    <t>kutni profili 80x80x8 mm</t>
  </si>
  <si>
    <t xml:space="preserve">Rezanje brusilicom željeznih kutnika, kosnika, demontaća maske podrumskih prozora od  mutnog stakla. Obračunati sve horizontalne i vertikalne transporte te pohranu u skladištu elemenata koji se naknadno ugrađuju. Radovi se izvode u dvorištu I i II . </t>
  </si>
  <si>
    <t>Demontaža rasvijetnih tijela</t>
  </si>
  <si>
    <t>Demontaža starih plastičnih vertikala s nosačima ¤25 i ¤75 mm</t>
  </si>
  <si>
    <t xml:space="preserve">Demontaža zaštitine mereže oko ispušne cijevi  </t>
  </si>
  <si>
    <t>ugradnja FERT nadvoja iznad prozora Wca</t>
  </si>
  <si>
    <t>Dobava i ugradnja zaštitnih odzračnika s mrežicom na ispustima ventilacije WC-a, zaštita spoja silikonom</t>
  </si>
  <si>
    <t>Ugradnja nosača satelitske antene</t>
  </si>
  <si>
    <t>Zaziđivanje raznih otvora u zidu od opeke veličine cca 25x25x25 cm. Priprema i dovoz na mjesto ugradnje materijala, vertikalni i horizontalni transport. Razne ugradnje. Obračun po komadu.</t>
  </si>
  <si>
    <t>Ostalo razni nosači i zaštitnih stakala</t>
  </si>
  <si>
    <t>Ručno rabijanje armirano betonskih temelja i istaka na dvorištu I. Ispod prozora 201 295x45x30 cm. Obračunati sve horizontalne i vertikalne transporte te odvoz na deponiju. Na otvore prozora postaviti zaštitu od OSB pločai.  Obračun po komadu.</t>
  </si>
  <si>
    <t>Dobava i ugradnja novih INOX vijaka ¤ 14 mm dužine 40 cm s tiplima i ukrasnim kapicama i ležajem za staklo koje se ugrađuje u pod po dva komada za jedno staklo i nosače.  Obračun po komadu.</t>
  </si>
  <si>
    <t xml:space="preserve">Zaštita svih uređaja, računala, namještaja i opreme u sobi plastičnom folijom. Vađenje starih kamenih klupčica položenih na cementni mort  Obračun po komadu. Obračunati sve horizontalne i vertikalne transporte te odvoz na deponiju. </t>
  </si>
  <si>
    <t xml:space="preserve"> zgrada br. 2 </t>
  </si>
  <si>
    <t>soba 1 i soba 2</t>
  </si>
  <si>
    <t xml:space="preserve">Zaštita s debelom plastičnom folijom - tenda  4x10 m.  Obračun po komadu. </t>
  </si>
  <si>
    <t xml:space="preserve">Vađenje stvari iz ostava na IV katu zgadre 2, te vraćanje nazad prilkom ugradnje prozora po dva puta.  Obračun po komadu. </t>
  </si>
  <si>
    <t xml:space="preserve">Dobava, izrada i ugradnja dimnjačke kape od pocinčanog lima deb. 055 mm vel. 2,3x0,7x0,5m. Obračun po komadu. </t>
  </si>
  <si>
    <t>Dobava materijala, izrada, ugradnja čeličnih plosnatih nosača kao dio konstrukcije za postavu OSB ploča na zidu kod proširenja opšava na dvorišnom zidu. Čišćenje bojanje antikorozivnom bojom i 2 x temeljnom. Obračun po komadu.</t>
  </si>
  <si>
    <t>Dobava materijala, izrada, ugradnja bakrenih kuka nosača kao dio konstrukcije za postavu žljeba na zidu kod proširenja opšava na dvorišnom zidu. Obračun po komadu.</t>
  </si>
  <si>
    <t>Dobava materijala, izrada, ugradnja OSB ploča d=22 mm na raznim pozicijama postave izolacije krova . Obračun po komadu.</t>
  </si>
  <si>
    <t>Ugradnja na krov kod proširenja izolacije zgarada 2 i 3 r. Širina 40 cm. Uračunati ručni prijenos na krov i sav pomoćni materijal. Obračun po m1.</t>
  </si>
  <si>
    <t>Ugradnja na drveni krov IV kat . širina 30 cm. Uračunati ručni prijenos na krov i sav pomoćni materijal. Obračun po m1.</t>
  </si>
  <si>
    <t>Pripasivanje vanjskih krila prozora i ostali radovi koji se pokažu potrebnima zbog ugradnje i funkcije prostora. Obračun po satu.</t>
  </si>
  <si>
    <t>Poravak stare žbuke  koja je otpala sa stropovima u sobi 3;201; 301dimenzije do 2 m2</t>
  </si>
  <si>
    <t>Dodatak na složenost žbuke zidova na djelovima uličnog pročelja oko balkona. Obračun  po m2 zida.</t>
  </si>
  <si>
    <r>
      <t xml:space="preserve">* za sve radove koristiti skelu
</t>
    </r>
    <r>
      <rPr>
        <i/>
        <sz val="12"/>
        <rFont val="Tw Cen MT"/>
        <family val="2"/>
        <charset val="238"/>
      </rPr>
      <t>VIII. RAZNI OSTALI RADOVI UKUPNO:</t>
    </r>
  </si>
  <si>
    <t>Čišćenje od stare boje otucanjem metalnih dijelova postojećih elemenata od kovanog željeza.  Tijekom izvođenja radova treba se pridržavati svih propisanih pravila ZNR. Stavka obuhvaća i svu zaštitu zgrade i osoba kao i svo čišćenje nakon obavljenog posla. U cijenu je uključen sav rad, materijal, pomoćne konstrukcije i sav horizontalni i vertikalni transport. Obračun po komadu.</t>
  </si>
  <si>
    <r>
      <t xml:space="preserve">Dobava i postava privremenih PVC vertikala </t>
    </r>
    <r>
      <rPr>
        <sz val="10"/>
        <rFont val="Calibri"/>
        <family val="2"/>
        <charset val="238"/>
      </rPr>
      <t>¤</t>
    </r>
    <r>
      <rPr>
        <sz val="10"/>
        <rFont val="Tw Cen MT"/>
        <family val="2"/>
        <charset val="238"/>
      </rPr>
      <t xml:space="preserve"> 125 mm za odvodnju krovnih voda. Vertikale se učvršćuju za skelu i spajaju sa žlijebovima te u podnožju s kanalizacijm. Kod spoja s kanalizacijom izvesti sifon. Uključeni svi fazonski komadi te sav prihvatni  i spojni materijal. Dvorište I i II te ulična strana broja 2. Obračun po m1.</t>
    </r>
  </si>
  <si>
    <t>veljača, 2017.</t>
  </si>
  <si>
    <t xml:space="preserve">                                                             Dugo Selo, veljača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</si>
</sst>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kn&quot;_-;\-* #,##0.00\ &quot;kn&quot;_-;_-* &quot;-&quot;??\ &quot;kn&quot;_-;_-@_-"/>
    <numFmt numFmtId="43" formatCode="_-* #,##0.00\ _k_n_-;\-* #,##0.00\ _k_n_-;_-* &quot;-&quot;??\ _k_n_-;_-@_-"/>
    <numFmt numFmtId="164" formatCode="0.0"/>
    <numFmt numFmtId="165" formatCode="_-* #,##0.0000\ _k_n_-;\-* #,##0.0000\ _k_n_-;_-* &quot;-&quot;??\ _k_n_-;_-@_-"/>
    <numFmt numFmtId="166" formatCode="00000"/>
  </numFmts>
  <fonts count="2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10"/>
      <name val="Arial"/>
      <family val="2"/>
      <charset val="238"/>
    </font>
    <font>
      <sz val="8"/>
      <name val="Arial"/>
      <family val="2"/>
      <charset val="238"/>
    </font>
    <font>
      <sz val="10"/>
      <name val="Tw Cen MT"/>
      <family val="2"/>
      <charset val="238"/>
    </font>
    <font>
      <sz val="12"/>
      <name val="Tw Cen MT"/>
      <family val="2"/>
      <charset val="238"/>
    </font>
    <font>
      <b/>
      <sz val="10"/>
      <name val="Tw Cen MT"/>
      <family val="2"/>
      <charset val="238"/>
    </font>
    <font>
      <b/>
      <sz val="8"/>
      <name val="Tw Cen MT"/>
      <family val="2"/>
      <charset val="238"/>
    </font>
    <font>
      <b/>
      <sz val="11"/>
      <name val="Tw Cen MT"/>
      <family val="2"/>
      <charset val="238"/>
    </font>
    <font>
      <sz val="11"/>
      <name val="Tw Cen MT"/>
      <family val="2"/>
      <charset val="238"/>
    </font>
    <font>
      <b/>
      <sz val="12"/>
      <name val="Tw Cen MT"/>
      <family val="2"/>
      <charset val="238"/>
    </font>
    <font>
      <sz val="8"/>
      <name val="Tw Cen MT"/>
      <family val="2"/>
      <charset val="238"/>
    </font>
    <font>
      <u/>
      <sz val="10"/>
      <name val="Tw Cen MT"/>
      <family val="2"/>
      <charset val="238"/>
    </font>
    <font>
      <i/>
      <sz val="10"/>
      <name val="Tw Cen MT"/>
      <family val="2"/>
      <charset val="238"/>
    </font>
    <font>
      <sz val="10"/>
      <name val="Calibri"/>
      <family val="2"/>
      <charset val="238"/>
    </font>
    <font>
      <b/>
      <i/>
      <sz val="10"/>
      <name val="Tw Cen MT"/>
      <family val="2"/>
      <charset val="238"/>
    </font>
    <font>
      <b/>
      <u/>
      <sz val="12"/>
      <name val="Tw Cen MT"/>
      <family val="2"/>
      <charset val="238"/>
    </font>
    <font>
      <i/>
      <sz val="8"/>
      <name val="Tw Cen MT"/>
      <family val="2"/>
      <charset val="238"/>
    </font>
    <font>
      <b/>
      <sz val="14"/>
      <name val="Tw Cen MT"/>
      <family val="2"/>
      <charset val="238"/>
    </font>
    <font>
      <i/>
      <sz val="9"/>
      <name val="Tw Cen MT"/>
      <family val="2"/>
      <charset val="238"/>
    </font>
    <font>
      <b/>
      <u/>
      <sz val="11"/>
      <name val="Tw Cen MT"/>
      <family val="2"/>
      <charset val="238"/>
    </font>
    <font>
      <b/>
      <sz val="10"/>
      <name val="Tw Cen MT"/>
      <family val="2"/>
      <charset val="238"/>
    </font>
    <font>
      <sz val="9"/>
      <name val="Tw Cen MT"/>
      <family val="2"/>
      <charset val="238"/>
    </font>
    <font>
      <b/>
      <u/>
      <sz val="10"/>
      <name val="Tw Cen MT"/>
      <family val="2"/>
      <charset val="238"/>
    </font>
    <font>
      <i/>
      <sz val="12"/>
      <name val="Tw Cen MT"/>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s>
  <cellStyleXfs count="27">
    <xf numFmtId="0" fontId="0" fillId="0" borderId="0"/>
    <xf numFmtId="43"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9" fontId="4" fillId="0" borderId="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1"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281">
    <xf numFmtId="0" fontId="0" fillId="0" borderId="0" xfId="0"/>
    <xf numFmtId="0" fontId="6" fillId="0" borderId="0" xfId="0" applyFont="1"/>
    <xf numFmtId="43" fontId="6" fillId="0" borderId="0" xfId="1" applyFont="1" applyAlignment="1">
      <alignment horizontal="left"/>
    </xf>
    <xf numFmtId="0" fontId="7" fillId="0" borderId="0" xfId="0" applyFont="1"/>
    <xf numFmtId="0" fontId="8" fillId="0" borderId="0" xfId="0" applyNumberFormat="1" applyFont="1" applyAlignment="1"/>
    <xf numFmtId="0" fontId="6" fillId="0" borderId="0" xfId="0" applyFont="1" applyAlignment="1"/>
    <xf numFmtId="0" fontId="6" fillId="0" borderId="0" xfId="0" applyFont="1" applyAlignment="1">
      <alignment horizontal="left"/>
    </xf>
    <xf numFmtId="43" fontId="8" fillId="0" borderId="0" xfId="1" applyFont="1" applyAlignment="1">
      <alignment horizontal="left"/>
    </xf>
    <xf numFmtId="0" fontId="6" fillId="0" borderId="0" xfId="0" applyFont="1" applyBorder="1"/>
    <xf numFmtId="16" fontId="9" fillId="0" borderId="0" xfId="0" applyNumberFormat="1" applyFont="1"/>
    <xf numFmtId="0" fontId="10" fillId="0" borderId="0" xfId="0" applyFont="1"/>
    <xf numFmtId="0" fontId="11" fillId="0" borderId="0" xfId="0" applyFont="1"/>
    <xf numFmtId="43" fontId="10" fillId="0" borderId="0" xfId="1" applyFont="1" applyAlignment="1">
      <alignment horizontal="left"/>
    </xf>
    <xf numFmtId="0" fontId="8" fillId="0" borderId="0" xfId="0" applyFont="1"/>
    <xf numFmtId="17" fontId="6" fillId="0" borderId="0" xfId="0" applyNumberFormat="1" applyFont="1"/>
    <xf numFmtId="0" fontId="8" fillId="0" borderId="0" xfId="0" applyFont="1" applyAlignment="1"/>
    <xf numFmtId="0" fontId="8" fillId="0" borderId="0" xfId="0" applyFont="1" applyBorder="1" applyAlignment="1"/>
    <xf numFmtId="0" fontId="8" fillId="0" borderId="0" xfId="0" applyFont="1" applyAlignment="1">
      <alignment vertical="top"/>
    </xf>
    <xf numFmtId="0" fontId="8" fillId="0" borderId="0" xfId="0" applyFont="1" applyAlignment="1">
      <alignment horizontal="right"/>
    </xf>
    <xf numFmtId="2" fontId="8" fillId="0" borderId="0" xfId="0" applyNumberFormat="1" applyFont="1" applyAlignment="1">
      <alignment horizontal="center"/>
    </xf>
    <xf numFmtId="0" fontId="8" fillId="0" borderId="0" xfId="0" applyFont="1" applyAlignment="1">
      <alignment horizontal="center"/>
    </xf>
    <xf numFmtId="0" fontId="6" fillId="0" borderId="0" xfId="0" applyFont="1" applyAlignment="1">
      <alignment vertical="top" wrapText="1"/>
    </xf>
    <xf numFmtId="0" fontId="8" fillId="0" borderId="0" xfId="6" applyFont="1" applyAlignment="1">
      <alignment horizontal="right"/>
    </xf>
    <xf numFmtId="164" fontId="8" fillId="0" borderId="0" xfId="0" applyNumberFormat="1" applyFont="1" applyAlignment="1">
      <alignment horizontal="center"/>
    </xf>
    <xf numFmtId="0" fontId="6" fillId="0" borderId="0" xfId="6" applyFont="1"/>
    <xf numFmtId="0" fontId="6" fillId="0" borderId="0" xfId="6" applyFont="1" applyAlignment="1">
      <alignment horizontal="left"/>
    </xf>
    <xf numFmtId="0" fontId="8" fillId="0" borderId="0" xfId="6" applyFont="1" applyAlignment="1">
      <alignment horizontal="center"/>
    </xf>
    <xf numFmtId="0" fontId="8" fillId="0" borderId="0" xfId="6" applyNumberFormat="1" applyFont="1" applyAlignment="1">
      <alignment horizontal="left"/>
    </xf>
    <xf numFmtId="0" fontId="8" fillId="0" borderId="0" xfId="6" applyFont="1" applyBorder="1" applyAlignment="1">
      <alignment horizontal="center"/>
    </xf>
    <xf numFmtId="0" fontId="8" fillId="0" borderId="0" xfId="6" applyNumberFormat="1" applyFont="1" applyBorder="1" applyAlignment="1">
      <alignment horizontal="center"/>
    </xf>
    <xf numFmtId="0" fontId="8" fillId="0" borderId="0" xfId="6" applyNumberFormat="1" applyFont="1" applyAlignment="1">
      <alignment horizontal="center"/>
    </xf>
    <xf numFmtId="0" fontId="6" fillId="0" borderId="0" xfId="6" applyFont="1" applyBorder="1" applyAlignment="1">
      <alignment horizontal="left"/>
    </xf>
    <xf numFmtId="0" fontId="12" fillId="0" borderId="2" xfId="0" applyFont="1" applyBorder="1"/>
    <xf numFmtId="0" fontId="12" fillId="0" borderId="0" xfId="0" applyFont="1" applyBorder="1" applyAlignment="1">
      <alignment vertical="top" wrapText="1"/>
    </xf>
    <xf numFmtId="0" fontId="12" fillId="0" borderId="0" xfId="0" applyFont="1" applyAlignment="1">
      <alignment vertical="top" wrapText="1"/>
    </xf>
    <xf numFmtId="0" fontId="6" fillId="0" borderId="0" xfId="0" applyFont="1" applyAlignment="1">
      <alignment vertical="top"/>
    </xf>
    <xf numFmtId="0" fontId="12" fillId="0" borderId="0" xfId="0" applyFont="1" applyBorder="1"/>
    <xf numFmtId="0" fontId="6" fillId="0" borderId="0" xfId="0" applyFont="1" applyAlignment="1">
      <alignment horizontal="center"/>
    </xf>
    <xf numFmtId="0" fontId="6" fillId="0" borderId="0" xfId="0" applyFont="1" applyAlignment="1">
      <alignment wrapText="1"/>
    </xf>
    <xf numFmtId="0" fontId="6" fillId="0" borderId="0" xfId="4" applyFont="1"/>
    <xf numFmtId="0" fontId="8" fillId="0" borderId="0" xfId="4" applyFont="1" applyAlignment="1">
      <alignment horizontal="right"/>
    </xf>
    <xf numFmtId="0" fontId="8" fillId="0" borderId="0" xfId="4" applyFont="1" applyAlignment="1">
      <alignment horizontal="center"/>
    </xf>
    <xf numFmtId="0" fontId="8" fillId="0" borderId="0" xfId="4" applyNumberFormat="1" applyFont="1" applyAlignment="1">
      <alignment horizontal="center"/>
    </xf>
    <xf numFmtId="0" fontId="6" fillId="0" borderId="2" xfId="4" applyFont="1" applyBorder="1"/>
    <xf numFmtId="0" fontId="6" fillId="0" borderId="0" xfId="6" applyFont="1" applyBorder="1" applyAlignment="1" applyProtection="1">
      <alignment vertical="top" wrapText="1"/>
    </xf>
    <xf numFmtId="0" fontId="6" fillId="0" borderId="0" xfId="6" applyFont="1" applyBorder="1" applyAlignment="1" applyProtection="1">
      <alignment horizontal="right" wrapText="1"/>
    </xf>
    <xf numFmtId="0" fontId="6" fillId="0" borderId="0" xfId="5" applyFont="1"/>
    <xf numFmtId="2" fontId="8" fillId="0" borderId="0" xfId="0" applyNumberFormat="1" applyFont="1" applyBorder="1" applyAlignment="1">
      <alignment horizontal="center"/>
    </xf>
    <xf numFmtId="0" fontId="8" fillId="0" borderId="0" xfId="0" applyFont="1" applyBorder="1" applyAlignment="1">
      <alignment horizontal="center"/>
    </xf>
    <xf numFmtId="0" fontId="8" fillId="0" borderId="0" xfId="0" applyFont="1" applyBorder="1"/>
    <xf numFmtId="0" fontId="6" fillId="0" borderId="1" xfId="5" applyFont="1" applyBorder="1" applyAlignment="1">
      <alignment horizontal="left" vertical="center" wrapText="1"/>
    </xf>
    <xf numFmtId="0" fontId="8" fillId="0" borderId="1" xfId="5" applyFont="1" applyBorder="1" applyAlignment="1">
      <alignment horizontal="left"/>
    </xf>
    <xf numFmtId="0" fontId="6" fillId="0" borderId="0" xfId="6" applyFont="1" applyBorder="1" applyAlignment="1">
      <alignment horizontal="right"/>
    </xf>
    <xf numFmtId="0" fontId="6" fillId="0" borderId="0" xfId="6" applyNumberFormat="1" applyFont="1" applyBorder="1" applyAlignment="1">
      <alignment horizontal="center"/>
    </xf>
    <xf numFmtId="0" fontId="6" fillId="0" borderId="0" xfId="6" applyFont="1" applyBorder="1" applyAlignment="1">
      <alignment horizontal="center"/>
    </xf>
    <xf numFmtId="165" fontId="6" fillId="0" borderId="0" xfId="1" applyNumberFormat="1" applyFont="1" applyAlignment="1">
      <alignment horizontal="center"/>
    </xf>
    <xf numFmtId="0" fontId="6" fillId="0" borderId="0" xfId="0" applyFont="1" applyBorder="1" applyAlignment="1">
      <alignment horizontal="left" wrapText="1"/>
    </xf>
    <xf numFmtId="0" fontId="8" fillId="0" borderId="0" xfId="0" applyFont="1" applyBorder="1" applyAlignment="1">
      <alignment horizontal="left" wrapText="1"/>
    </xf>
    <xf numFmtId="0" fontId="8" fillId="0" borderId="0" xfId="0" applyFont="1" applyBorder="1" applyAlignment="1">
      <alignment horizontal="center" wrapText="1"/>
    </xf>
    <xf numFmtId="0" fontId="8" fillId="0" borderId="0" xfId="0" applyNumberFormat="1" applyFont="1" applyBorder="1" applyAlignment="1">
      <alignment horizontal="center"/>
    </xf>
    <xf numFmtId="4" fontId="8" fillId="0" borderId="0" xfId="0" applyNumberFormat="1" applyFont="1" applyBorder="1" applyAlignment="1">
      <alignment horizontal="center"/>
    </xf>
    <xf numFmtId="44" fontId="8" fillId="0" borderId="0" xfId="2" applyFont="1"/>
    <xf numFmtId="44" fontId="8" fillId="0" borderId="0" xfId="0" applyNumberFormat="1" applyFont="1"/>
    <xf numFmtId="0" fontId="10" fillId="0" borderId="0" xfId="0" applyFont="1" applyBorder="1"/>
    <xf numFmtId="9" fontId="10" fillId="0" borderId="0" xfId="0" applyNumberFormat="1" applyFont="1" applyBorder="1"/>
    <xf numFmtId="43" fontId="10" fillId="0" borderId="0" xfId="1" applyFont="1" applyBorder="1" applyAlignment="1">
      <alignment horizontal="left"/>
    </xf>
    <xf numFmtId="44" fontId="8" fillId="0" borderId="0" xfId="2" applyFont="1" applyBorder="1"/>
    <xf numFmtId="0" fontId="10" fillId="0" borderId="2" xfId="0" applyFont="1" applyBorder="1"/>
    <xf numFmtId="43" fontId="10" fillId="0" borderId="2" xfId="1" applyFont="1" applyBorder="1" applyAlignment="1">
      <alignment horizontal="left"/>
    </xf>
    <xf numFmtId="44" fontId="8" fillId="0" borderId="2" xfId="0" applyNumberFormat="1" applyFont="1" applyBorder="1"/>
    <xf numFmtId="0" fontId="6" fillId="0" borderId="0" xfId="6" applyFont="1" applyAlignment="1"/>
    <xf numFmtId="0" fontId="8" fillId="0" borderId="0" xfId="0" applyFont="1" applyAlignment="1">
      <alignment horizontal="right" vertical="center"/>
    </xf>
    <xf numFmtId="2" fontId="8" fillId="0" borderId="0" xfId="0" applyNumberFormat="1" applyFont="1" applyAlignment="1">
      <alignment horizontal="center" vertical="center"/>
    </xf>
    <xf numFmtId="0" fontId="6" fillId="0" borderId="0" xfId="6" applyFont="1" applyAlignment="1">
      <alignment vertical="center"/>
    </xf>
    <xf numFmtId="0" fontId="6" fillId="0" borderId="1" xfId="0" applyFont="1" applyFill="1" applyBorder="1" applyAlignment="1">
      <alignment horizontal="center"/>
    </xf>
    <xf numFmtId="0" fontId="6" fillId="0" borderId="1" xfId="0" applyNumberFormat="1" applyFont="1" applyFill="1" applyBorder="1" applyAlignment="1">
      <alignment horizontal="center"/>
    </xf>
    <xf numFmtId="4" fontId="6" fillId="0" borderId="1" xfId="0" applyNumberFormat="1" applyFont="1" applyFill="1" applyBorder="1" applyAlignment="1">
      <alignment horizontal="center"/>
    </xf>
    <xf numFmtId="2" fontId="8" fillId="0" borderId="0" xfId="6" quotePrefix="1" applyNumberFormat="1" applyFont="1" applyBorder="1" applyAlignment="1">
      <alignment vertical="top"/>
    </xf>
    <xf numFmtId="2" fontId="6" fillId="0" borderId="0" xfId="6" applyNumberFormat="1" applyFont="1"/>
    <xf numFmtId="2" fontId="8" fillId="0" borderId="0" xfId="6" applyNumberFormat="1" applyFont="1" applyAlignment="1">
      <alignment vertical="top"/>
    </xf>
    <xf numFmtId="2" fontId="8" fillId="0" borderId="0" xfId="4" applyNumberFormat="1" applyFont="1" applyAlignment="1">
      <alignment vertical="top"/>
    </xf>
    <xf numFmtId="2" fontId="6" fillId="0" borderId="0" xfId="4" applyNumberFormat="1" applyFont="1"/>
    <xf numFmtId="2" fontId="8" fillId="0" borderId="0" xfId="5" applyNumberFormat="1" applyFont="1" applyAlignment="1">
      <alignment vertical="top"/>
    </xf>
    <xf numFmtId="2" fontId="6" fillId="0" borderId="0" xfId="5" applyNumberFormat="1" applyFont="1"/>
    <xf numFmtId="0" fontId="6" fillId="0" borderId="1" xfId="0" applyFont="1" applyFill="1" applyBorder="1" applyAlignment="1">
      <alignment vertical="top" wrapText="1"/>
    </xf>
    <xf numFmtId="2" fontId="8" fillId="0" borderId="1" xfId="5" applyNumberFormat="1" applyFont="1" applyBorder="1"/>
    <xf numFmtId="0" fontId="6" fillId="0" borderId="2" xfId="5" applyFont="1" applyBorder="1"/>
    <xf numFmtId="0" fontId="6" fillId="0" borderId="0" xfId="5" applyFont="1" applyAlignment="1">
      <alignment horizontal="left"/>
    </xf>
    <xf numFmtId="0" fontId="6" fillId="0" borderId="2" xfId="0" applyFont="1" applyBorder="1"/>
    <xf numFmtId="16" fontId="9" fillId="0" borderId="0" xfId="0" applyNumberFormat="1" applyFont="1" applyBorder="1"/>
    <xf numFmtId="0" fontId="11" fillId="0" borderId="0" xfId="0" applyFont="1" applyBorder="1"/>
    <xf numFmtId="43" fontId="6" fillId="0" borderId="0" xfId="1" applyFont="1" applyBorder="1" applyAlignment="1">
      <alignment horizontal="left"/>
    </xf>
    <xf numFmtId="44" fontId="8" fillId="0" borderId="0" xfId="0" applyNumberFormat="1" applyFont="1" applyBorder="1"/>
    <xf numFmtId="16" fontId="9" fillId="0" borderId="3" xfId="0" applyNumberFormat="1" applyFont="1" applyBorder="1"/>
    <xf numFmtId="0" fontId="6" fillId="0" borderId="3" xfId="0" applyFont="1" applyBorder="1"/>
    <xf numFmtId="0" fontId="10" fillId="0" borderId="3" xfId="0" applyFont="1" applyBorder="1"/>
    <xf numFmtId="0" fontId="11" fillId="0" borderId="3" xfId="0" applyFont="1" applyBorder="1"/>
    <xf numFmtId="43" fontId="6" fillId="0" borderId="3" xfId="1" applyFont="1" applyBorder="1" applyAlignment="1">
      <alignment horizontal="left"/>
    </xf>
    <xf numFmtId="44" fontId="8" fillId="0" borderId="3" xfId="0" applyNumberFormat="1" applyFont="1" applyBorder="1"/>
    <xf numFmtId="2" fontId="8" fillId="0" borderId="0" xfId="5" applyNumberFormat="1" applyFont="1" applyAlignment="1">
      <alignment horizontal="center"/>
    </xf>
    <xf numFmtId="0" fontId="6" fillId="0" borderId="0" xfId="5" applyFont="1"/>
    <xf numFmtId="0" fontId="8" fillId="0" borderId="0" xfId="5" applyFont="1"/>
    <xf numFmtId="0" fontId="8" fillId="0" borderId="1" xfId="5" applyFont="1" applyBorder="1"/>
    <xf numFmtId="0" fontId="8" fillId="0" borderId="1" xfId="5" applyFont="1" applyBorder="1" applyAlignment="1">
      <alignment horizontal="center"/>
    </xf>
    <xf numFmtId="2" fontId="8" fillId="0" borderId="0" xfId="5" applyNumberFormat="1" applyFont="1"/>
    <xf numFmtId="0" fontId="8" fillId="0" borderId="0" xfId="6" quotePrefix="1" applyFont="1" applyFill="1" applyBorder="1" applyAlignment="1">
      <alignment vertical="top"/>
    </xf>
    <xf numFmtId="0" fontId="8" fillId="0" borderId="0" xfId="6" applyFont="1" applyFill="1" applyBorder="1" applyAlignment="1">
      <alignment horizontal="center"/>
    </xf>
    <xf numFmtId="0" fontId="8" fillId="0" borderId="0" xfId="6" applyNumberFormat="1" applyFont="1" applyFill="1" applyBorder="1" applyAlignment="1">
      <alignment horizontal="center"/>
    </xf>
    <xf numFmtId="1" fontId="8" fillId="0" borderId="0" xfId="4" applyNumberFormat="1" applyFont="1" applyAlignment="1">
      <alignment horizontal="center"/>
    </xf>
    <xf numFmtId="0" fontId="6" fillId="0" borderId="0" xfId="6" applyFont="1" applyFill="1" applyBorder="1" applyAlignment="1" applyProtection="1">
      <alignment horizontal="left" vertical="top" wrapText="1"/>
    </xf>
    <xf numFmtId="0" fontId="6" fillId="0" borderId="0" xfId="0" applyFont="1" applyAlignment="1">
      <alignment vertical="top" wrapText="1"/>
    </xf>
    <xf numFmtId="0" fontId="6" fillId="0" borderId="0" xfId="0" applyFont="1" applyAlignment="1">
      <alignment vertical="top" wrapText="1"/>
    </xf>
    <xf numFmtId="0" fontId="6" fillId="0" borderId="0" xfId="0" applyFont="1" applyBorder="1" applyAlignment="1">
      <alignment vertical="top" wrapText="1"/>
    </xf>
    <xf numFmtId="0" fontId="20" fillId="0" borderId="0" xfId="0" applyFont="1" applyAlignment="1"/>
    <xf numFmtId="0" fontId="6" fillId="0" borderId="0" xfId="6" applyFont="1" applyBorder="1" applyAlignment="1" applyProtection="1">
      <alignment horizontal="center" vertical="top" wrapText="1"/>
    </xf>
    <xf numFmtId="0" fontId="6" fillId="0" borderId="0" xfId="6" quotePrefix="1" applyFont="1" applyBorder="1" applyAlignment="1" applyProtection="1">
      <alignment vertical="top" wrapText="1"/>
    </xf>
    <xf numFmtId="0" fontId="6" fillId="0" borderId="0" xfId="4" applyFont="1" applyBorder="1"/>
    <xf numFmtId="0" fontId="6" fillId="0" borderId="0" xfId="24" applyFont="1"/>
    <xf numFmtId="0" fontId="13" fillId="0" borderId="0" xfId="25" applyFont="1" applyAlignment="1">
      <alignment horizontal="center" vertical="center" wrapText="1"/>
    </xf>
    <xf numFmtId="43" fontId="13" fillId="0" borderId="0" xfId="26" applyFont="1" applyAlignment="1">
      <alignment horizontal="center" vertical="center" wrapText="1"/>
    </xf>
    <xf numFmtId="0" fontId="8" fillId="0" borderId="0" xfId="24" applyFont="1" applyAlignment="1">
      <alignment vertical="top"/>
    </xf>
    <xf numFmtId="0" fontId="8" fillId="0" borderId="0" xfId="24" applyFont="1" applyAlignment="1">
      <alignment horizontal="center"/>
    </xf>
    <xf numFmtId="0" fontId="8" fillId="0" borderId="0" xfId="25" applyFont="1" applyBorder="1" applyAlignment="1">
      <alignment horizontal="center"/>
    </xf>
    <xf numFmtId="0" fontId="8" fillId="0" borderId="0" xfId="25" applyNumberFormat="1" applyFont="1" applyBorder="1" applyAlignment="1">
      <alignment horizontal="center"/>
    </xf>
    <xf numFmtId="0" fontId="6" fillId="0" borderId="0" xfId="24" applyFont="1" applyAlignment="1">
      <alignment horizontal="right"/>
    </xf>
    <xf numFmtId="0" fontId="6" fillId="0" borderId="1" xfId="24" applyFont="1" applyBorder="1"/>
    <xf numFmtId="0" fontId="8" fillId="0" borderId="0" xfId="24" applyFont="1" applyBorder="1" applyAlignment="1">
      <alignment vertical="top"/>
    </xf>
    <xf numFmtId="0" fontId="8" fillId="0" borderId="0" xfId="24" applyFont="1"/>
    <xf numFmtId="0" fontId="6" fillId="0" borderId="0" xfId="24" applyFont="1" applyBorder="1"/>
    <xf numFmtId="0" fontId="6" fillId="0" borderId="0" xfId="24" applyFont="1" applyBorder="1" applyAlignment="1">
      <alignment vertical="top" wrapText="1"/>
    </xf>
    <xf numFmtId="0" fontId="8" fillId="0" borderId="0" xfId="24" applyFont="1" applyBorder="1" applyAlignment="1">
      <alignment horizontal="right"/>
    </xf>
    <xf numFmtId="0" fontId="8" fillId="0" borderId="0" xfId="24" applyFont="1" applyBorder="1" applyAlignment="1">
      <alignment horizontal="center"/>
    </xf>
    <xf numFmtId="0" fontId="8" fillId="0" borderId="0" xfId="24" applyFont="1" applyBorder="1"/>
    <xf numFmtId="0" fontId="6" fillId="0" borderId="0" xfId="24" applyFont="1" applyBorder="1" applyAlignment="1">
      <alignment horizontal="right"/>
    </xf>
    <xf numFmtId="0" fontId="8" fillId="0" borderId="0" xfId="24" applyFont="1" applyBorder="1" applyAlignment="1" applyProtection="1">
      <alignment horizontal="left" vertical="top"/>
      <protection locked="0"/>
    </xf>
    <xf numFmtId="0" fontId="8" fillId="0" borderId="0" xfId="24" applyFont="1" applyBorder="1" applyProtection="1">
      <protection locked="0"/>
    </xf>
    <xf numFmtId="0" fontId="8" fillId="0" borderId="0" xfId="24" applyFont="1" applyBorder="1" applyAlignment="1" applyProtection="1">
      <alignment horizontal="center"/>
      <protection locked="0"/>
    </xf>
    <xf numFmtId="0" fontId="6" fillId="0" borderId="0" xfId="24" applyFont="1" applyProtection="1">
      <protection locked="0"/>
    </xf>
    <xf numFmtId="0" fontId="8" fillId="0" borderId="1" xfId="24" applyFont="1" applyBorder="1" applyAlignment="1" applyProtection="1">
      <alignment horizontal="left" vertical="top"/>
      <protection locked="0"/>
    </xf>
    <xf numFmtId="0" fontId="8" fillId="0" borderId="1" xfId="24" applyFont="1" applyBorder="1" applyProtection="1">
      <protection locked="0"/>
    </xf>
    <xf numFmtId="0" fontId="8" fillId="0" borderId="1" xfId="24" applyFont="1" applyBorder="1" applyAlignment="1" applyProtection="1">
      <alignment horizontal="center"/>
      <protection locked="0"/>
    </xf>
    <xf numFmtId="0" fontId="6" fillId="0" borderId="0" xfId="24" applyFont="1" applyAlignment="1">
      <alignment horizontal="center"/>
    </xf>
    <xf numFmtId="4" fontId="8" fillId="0" borderId="0" xfId="24" applyNumberFormat="1" applyFont="1"/>
    <xf numFmtId="0" fontId="6" fillId="0" borderId="0" xfId="24" applyFont="1" applyAlignment="1"/>
    <xf numFmtId="0" fontId="6" fillId="0" borderId="0" xfId="24" applyFont="1" applyBorder="1" applyProtection="1">
      <protection locked="0"/>
    </xf>
    <xf numFmtId="166" fontId="6" fillId="0" borderId="1" xfId="24" applyNumberFormat="1" applyFont="1" applyBorder="1" applyAlignment="1" applyProtection="1">
      <alignment horizontal="left" vertical="top" wrapText="1"/>
      <protection locked="0"/>
    </xf>
    <xf numFmtId="0" fontId="8" fillId="0" borderId="0" xfId="24" quotePrefix="1" applyFont="1" applyBorder="1" applyAlignment="1" applyProtection="1">
      <alignment horizontal="left" vertical="top"/>
      <protection locked="0"/>
    </xf>
    <xf numFmtId="2" fontId="8" fillId="0" borderId="0" xfId="5" applyNumberFormat="1" applyFont="1" applyBorder="1"/>
    <xf numFmtId="0" fontId="8" fillId="0" borderId="0" xfId="5" applyFont="1" applyBorder="1"/>
    <xf numFmtId="0" fontId="6" fillId="0" borderId="0" xfId="5" applyFont="1" applyBorder="1" applyAlignment="1">
      <alignment horizontal="left" vertical="center" wrapText="1"/>
    </xf>
    <xf numFmtId="0" fontId="8" fillId="0" borderId="0" xfId="5" applyFont="1" applyBorder="1" applyAlignment="1">
      <alignment horizontal="left"/>
    </xf>
    <xf numFmtId="0" fontId="8" fillId="0" borderId="0" xfId="25" applyFont="1" applyAlignment="1">
      <alignment horizontal="left"/>
    </xf>
    <xf numFmtId="0" fontId="6" fillId="0" borderId="2" xfId="0" applyFont="1" applyBorder="1" applyAlignment="1">
      <alignment horizontal="center"/>
    </xf>
    <xf numFmtId="0" fontId="6" fillId="0" borderId="2" xfId="5" applyFont="1" applyBorder="1" applyAlignment="1">
      <alignment horizontal="left"/>
    </xf>
    <xf numFmtId="0" fontId="6" fillId="0" borderId="0" xfId="0" quotePrefix="1" applyFont="1" applyBorder="1" applyAlignment="1">
      <alignment vertical="top" wrapText="1"/>
    </xf>
    <xf numFmtId="2" fontId="8" fillId="0" borderId="0" xfId="5" quotePrefix="1" applyNumberFormat="1" applyFont="1" applyAlignment="1">
      <alignment vertical="top"/>
    </xf>
    <xf numFmtId="0" fontId="6" fillId="0" borderId="0" xfId="5" applyFont="1" applyAlignment="1">
      <alignment horizontal="center"/>
    </xf>
    <xf numFmtId="2" fontId="8" fillId="0" borderId="0" xfId="0" applyNumberFormat="1" applyFont="1" applyBorder="1"/>
    <xf numFmtId="0" fontId="8" fillId="0" borderId="0" xfId="0" applyFont="1" applyBorder="1" applyAlignment="1">
      <alignment vertical="top"/>
    </xf>
    <xf numFmtId="4" fontId="6" fillId="0" borderId="0" xfId="0" applyNumberFormat="1" applyFont="1" applyAlignment="1">
      <alignment horizontal="right"/>
    </xf>
    <xf numFmtId="4" fontId="21" fillId="0" borderId="0" xfId="0" applyNumberFormat="1" applyFont="1" applyFill="1" applyAlignment="1">
      <alignment horizontal="right"/>
    </xf>
    <xf numFmtId="0" fontId="6" fillId="0" borderId="2" xfId="24" applyFont="1" applyBorder="1" applyAlignment="1">
      <alignment horizontal="left" vertical="top" wrapText="1"/>
    </xf>
    <xf numFmtId="0" fontId="8" fillId="0" borderId="2" xfId="24" applyFont="1" applyBorder="1" applyAlignment="1">
      <alignment horizontal="right"/>
    </xf>
    <xf numFmtId="0" fontId="8" fillId="0" borderId="2" xfId="24" applyFont="1" applyBorder="1" applyAlignment="1">
      <alignment horizontal="center"/>
    </xf>
    <xf numFmtId="0" fontId="13" fillId="0" borderId="0" xfId="25" applyFont="1" applyAlignment="1">
      <alignment horizontal="center" vertical="center" wrapText="1"/>
    </xf>
    <xf numFmtId="4" fontId="8" fillId="0" borderId="0" xfId="4" applyNumberFormat="1" applyFont="1" applyAlignment="1">
      <alignment horizontal="right"/>
    </xf>
    <xf numFmtId="4" fontId="6" fillId="0" borderId="0" xfId="4" applyNumberFormat="1" applyFont="1" applyBorder="1" applyAlignment="1">
      <alignment horizontal="right"/>
    </xf>
    <xf numFmtId="4" fontId="6" fillId="0" borderId="0" xfId="4" applyNumberFormat="1" applyFont="1" applyAlignment="1">
      <alignment horizontal="right"/>
    </xf>
    <xf numFmtId="4" fontId="8" fillId="0" borderId="0" xfId="0" applyNumberFormat="1" applyFont="1" applyBorder="1" applyAlignment="1">
      <alignment horizontal="right"/>
    </xf>
    <xf numFmtId="4" fontId="8" fillId="0" borderId="0" xfId="6" applyNumberFormat="1" applyFont="1" applyAlignment="1">
      <alignment horizontal="right"/>
    </xf>
    <xf numFmtId="4" fontId="8" fillId="0" borderId="0" xfId="5" applyNumberFormat="1" applyFont="1" applyAlignment="1">
      <alignment horizontal="right"/>
    </xf>
    <xf numFmtId="4" fontId="6" fillId="0" borderId="0" xfId="6" applyNumberFormat="1" applyFont="1" applyAlignment="1">
      <alignment horizontal="right" vertical="center"/>
    </xf>
    <xf numFmtId="4" fontId="8" fillId="0" borderId="0" xfId="0" applyNumberFormat="1" applyFont="1" applyAlignment="1">
      <alignment horizontal="right"/>
    </xf>
    <xf numFmtId="4" fontId="8" fillId="0" borderId="0" xfId="6" applyNumberFormat="1" applyFont="1" applyFill="1" applyAlignment="1">
      <alignment horizontal="right"/>
    </xf>
    <xf numFmtId="4" fontId="8" fillId="0" borderId="0" xfId="8" applyNumberFormat="1" applyFont="1" applyFill="1" applyAlignment="1">
      <alignment horizontal="right"/>
    </xf>
    <xf numFmtId="4" fontId="6" fillId="0" borderId="0" xfId="6" applyNumberFormat="1" applyFont="1" applyAlignment="1">
      <alignment horizontal="right"/>
    </xf>
    <xf numFmtId="4" fontId="8" fillId="0" borderId="0" xfId="8" applyNumberFormat="1" applyFont="1" applyAlignment="1">
      <alignment horizontal="right"/>
    </xf>
    <xf numFmtId="4" fontId="6" fillId="0" borderId="0" xfId="8" applyNumberFormat="1" applyFont="1" applyAlignment="1">
      <alignment horizontal="right"/>
    </xf>
    <xf numFmtId="4" fontId="8" fillId="0" borderId="0" xfId="24" applyNumberFormat="1" applyFont="1" applyAlignment="1" applyProtection="1">
      <alignment horizontal="right"/>
      <protection locked="0"/>
    </xf>
    <xf numFmtId="4" fontId="8" fillId="0" borderId="0" xfId="24" applyNumberFormat="1" applyFont="1" applyBorder="1" applyAlignment="1" applyProtection="1">
      <alignment horizontal="right"/>
      <protection locked="0"/>
    </xf>
    <xf numFmtId="4" fontId="8" fillId="0" borderId="1" xfId="24" applyNumberFormat="1" applyFont="1" applyBorder="1" applyAlignment="1" applyProtection="1">
      <alignment horizontal="right"/>
      <protection locked="0"/>
    </xf>
    <xf numFmtId="4" fontId="6" fillId="0" borderId="0" xfId="24" applyNumberFormat="1" applyFont="1" applyAlignment="1">
      <alignment horizontal="right"/>
    </xf>
    <xf numFmtId="4" fontId="8" fillId="0" borderId="0" xfId="24" applyNumberFormat="1" applyFont="1" applyAlignment="1">
      <alignment horizontal="right"/>
    </xf>
    <xf numFmtId="4" fontId="6" fillId="0" borderId="1" xfId="3" applyNumberFormat="1" applyFont="1" applyFill="1" applyBorder="1" applyAlignment="1" applyProtection="1">
      <alignment horizontal="right"/>
      <protection locked="0"/>
    </xf>
    <xf numFmtId="4" fontId="6" fillId="0" borderId="1" xfId="3" applyNumberFormat="1" applyFont="1" applyFill="1" applyBorder="1" applyAlignment="1">
      <alignment horizontal="right"/>
    </xf>
    <xf numFmtId="4" fontId="8" fillId="0" borderId="0" xfId="3" applyNumberFormat="1" applyFont="1" applyBorder="1" applyAlignment="1" applyProtection="1">
      <alignment horizontal="right"/>
      <protection locked="0"/>
    </xf>
    <xf numFmtId="4" fontId="8" fillId="0" borderId="0" xfId="3" applyNumberFormat="1" applyFont="1" applyBorder="1" applyAlignment="1">
      <alignment horizontal="right"/>
    </xf>
    <xf numFmtId="4" fontId="8" fillId="0" borderId="0" xfId="1" applyNumberFormat="1" applyFont="1" applyAlignment="1">
      <alignment horizontal="right"/>
    </xf>
    <xf numFmtId="4" fontId="19" fillId="0" borderId="0" xfId="6" applyNumberFormat="1" applyFont="1" applyAlignment="1">
      <alignment horizontal="right" vertical="top" wrapText="1"/>
    </xf>
    <xf numFmtId="4" fontId="6" fillId="0" borderId="0" xfId="5" applyNumberFormat="1" applyFont="1" applyBorder="1" applyAlignment="1">
      <alignment horizontal="right"/>
    </xf>
    <xf numFmtId="4" fontId="6" fillId="0" borderId="2" xfId="5" applyNumberFormat="1" applyFont="1" applyBorder="1" applyAlignment="1">
      <alignment horizontal="right"/>
    </xf>
    <xf numFmtId="4" fontId="8" fillId="0" borderId="2" xfId="5" applyNumberFormat="1" applyFont="1" applyBorder="1" applyAlignment="1">
      <alignment horizontal="right" vertical="top"/>
    </xf>
    <xf numFmtId="4" fontId="6" fillId="0" borderId="0" xfId="5" applyNumberFormat="1" applyFont="1" applyAlignment="1">
      <alignment horizontal="right"/>
    </xf>
    <xf numFmtId="4" fontId="6" fillId="0" borderId="0" xfId="1" applyNumberFormat="1" applyFont="1" applyAlignment="1">
      <alignment horizontal="right"/>
    </xf>
    <xf numFmtId="4" fontId="8" fillId="0" borderId="0" xfId="2" applyNumberFormat="1" applyFont="1" applyBorder="1" applyAlignment="1">
      <alignment horizontal="right"/>
    </xf>
    <xf numFmtId="4" fontId="8" fillId="0" borderId="0" xfId="5" applyNumberFormat="1" applyFont="1" applyBorder="1" applyAlignment="1">
      <alignment horizontal="right" vertical="top"/>
    </xf>
    <xf numFmtId="4" fontId="8" fillId="0" borderId="0" xfId="0" applyNumberFormat="1" applyFont="1" applyBorder="1" applyAlignment="1">
      <alignment horizontal="right" vertical="top"/>
    </xf>
    <xf numFmtId="4" fontId="8" fillId="0" borderId="0" xfId="2" applyNumberFormat="1" applyFont="1" applyAlignment="1">
      <alignment horizontal="right"/>
    </xf>
    <xf numFmtId="4" fontId="6" fillId="0" borderId="0" xfId="0" applyNumberFormat="1" applyFont="1" applyBorder="1" applyAlignment="1">
      <alignment horizontal="right"/>
    </xf>
    <xf numFmtId="4" fontId="8" fillId="0" borderId="0" xfId="0" applyNumberFormat="1" applyFont="1" applyAlignment="1">
      <alignment horizontal="right" vertical="top"/>
    </xf>
    <xf numFmtId="4" fontId="21" fillId="0" borderId="0" xfId="0" applyNumberFormat="1" applyFont="1" applyAlignment="1">
      <alignment horizontal="right"/>
    </xf>
    <xf numFmtId="4" fontId="6" fillId="0" borderId="2" xfId="24" applyNumberFormat="1" applyFont="1" applyBorder="1" applyAlignment="1">
      <alignment horizontal="right"/>
    </xf>
    <xf numFmtId="4" fontId="6" fillId="0" borderId="0" xfId="24" applyNumberFormat="1" applyFont="1" applyBorder="1" applyAlignment="1">
      <alignment horizontal="right"/>
    </xf>
    <xf numFmtId="4" fontId="8" fillId="0" borderId="0" xfId="24" applyNumberFormat="1" applyFont="1" applyBorder="1" applyAlignment="1">
      <alignment horizontal="right"/>
    </xf>
    <xf numFmtId="0" fontId="22" fillId="0" borderId="0" xfId="0" applyNumberFormat="1" applyFont="1" applyAlignment="1"/>
    <xf numFmtId="0" fontId="23" fillId="0" borderId="0" xfId="4" applyFont="1" applyAlignment="1">
      <alignment horizontal="right"/>
    </xf>
    <xf numFmtId="0" fontId="23" fillId="0" borderId="0" xfId="4" applyFont="1" applyAlignment="1">
      <alignment horizontal="center"/>
    </xf>
    <xf numFmtId="0" fontId="24" fillId="0" borderId="0" xfId="0" applyFont="1" applyAlignment="1">
      <alignment horizontal="right" vertical="top" wrapText="1"/>
    </xf>
    <xf numFmtId="0" fontId="8" fillId="0" borderId="0" xfId="0" applyFont="1" applyFill="1" applyAlignment="1">
      <alignment vertical="top"/>
    </xf>
    <xf numFmtId="0" fontId="19" fillId="0" borderId="0" xfId="6" applyFont="1" applyFill="1" applyAlignment="1">
      <alignment horizontal="left" vertical="top" wrapText="1"/>
    </xf>
    <xf numFmtId="2" fontId="8" fillId="0" borderId="0" xfId="6" quotePrefix="1" applyNumberFormat="1" applyFont="1" applyFill="1" applyBorder="1" applyAlignment="1">
      <alignment vertical="top"/>
    </xf>
    <xf numFmtId="0" fontId="6" fillId="0" borderId="0" xfId="0" applyFont="1" applyFill="1"/>
    <xf numFmtId="0" fontId="13" fillId="0" borderId="0" xfId="25" applyFont="1" applyFill="1" applyBorder="1" applyAlignment="1">
      <alignment horizontal="center" vertical="center" wrapText="1"/>
    </xf>
    <xf numFmtId="43" fontId="13" fillId="0" borderId="0" xfId="26" applyFont="1" applyBorder="1" applyAlignment="1">
      <alignment horizontal="center" vertical="center" wrapText="1"/>
    </xf>
    <xf numFmtId="4" fontId="8" fillId="0" borderId="1" xfId="4" applyNumberFormat="1" applyFont="1" applyBorder="1" applyAlignment="1">
      <alignment horizontal="right"/>
    </xf>
    <xf numFmtId="4" fontId="23" fillId="0" borderId="1" xfId="4" applyNumberFormat="1" applyFont="1" applyBorder="1" applyAlignment="1">
      <alignment horizontal="right"/>
    </xf>
    <xf numFmtId="0" fontId="6" fillId="0" borderId="1" xfId="0" applyFont="1" applyBorder="1" applyAlignment="1">
      <alignment vertical="top" wrapText="1"/>
    </xf>
    <xf numFmtId="0" fontId="8" fillId="0" borderId="1" xfId="0" applyFont="1" applyBorder="1" applyAlignment="1">
      <alignment horizontal="right"/>
    </xf>
    <xf numFmtId="2" fontId="8" fillId="0" borderId="1" xfId="0" applyNumberFormat="1" applyFont="1" applyBorder="1" applyAlignment="1">
      <alignment horizontal="center"/>
    </xf>
    <xf numFmtId="4" fontId="8" fillId="0" borderId="1" xfId="0" applyNumberFormat="1" applyFont="1" applyBorder="1" applyAlignment="1">
      <alignment horizontal="right"/>
    </xf>
    <xf numFmtId="0" fontId="8" fillId="0" borderId="0" xfId="0" applyFont="1" applyAlignment="1">
      <alignment horizontal="left"/>
    </xf>
    <xf numFmtId="0" fontId="6" fillId="0" borderId="0" xfId="0" applyFont="1" applyAlignment="1">
      <alignment horizontal="left" vertical="top" wrapText="1"/>
    </xf>
    <xf numFmtId="0" fontId="6" fillId="0" borderId="0" xfId="0" applyFont="1" applyAlignment="1">
      <alignment horizontal="left" vertical="top"/>
    </xf>
    <xf numFmtId="0" fontId="6" fillId="0" borderId="0" xfId="4" applyFont="1" applyAlignment="1" applyProtection="1">
      <alignment horizontal="right" vertical="top" wrapText="1"/>
    </xf>
    <xf numFmtId="0" fontId="6" fillId="0" borderId="0" xfId="4" applyFont="1" applyAlignment="1" applyProtection="1">
      <alignment horizontal="justify" vertical="top" wrapText="1"/>
    </xf>
    <xf numFmtId="0" fontId="13" fillId="0" borderId="0" xfId="25" applyFont="1" applyAlignment="1">
      <alignment horizontal="center" vertical="center" wrapText="1"/>
    </xf>
    <xf numFmtId="0" fontId="19" fillId="0" borderId="0" xfId="6" applyFont="1" applyAlignment="1">
      <alignment horizontal="left" vertical="top" wrapText="1"/>
    </xf>
    <xf numFmtId="0" fontId="6" fillId="0" borderId="0" xfId="0" applyFont="1" applyAlignment="1">
      <alignment horizontal="right" vertical="top" wrapText="1"/>
    </xf>
    <xf numFmtId="0" fontId="6" fillId="0" borderId="0" xfId="6" applyFont="1" applyBorder="1" applyAlignment="1" applyProtection="1">
      <alignment horizontal="justify" vertical="top" wrapText="1"/>
    </xf>
    <xf numFmtId="0" fontId="6" fillId="0" borderId="0" xfId="6" quotePrefix="1" applyFont="1" applyBorder="1" applyAlignment="1" applyProtection="1">
      <alignment horizontal="left" vertical="top" wrapText="1"/>
    </xf>
    <xf numFmtId="0" fontId="6" fillId="0" borderId="0" xfId="6" applyFont="1" applyBorder="1" applyAlignment="1" applyProtection="1">
      <alignment horizontal="left" vertical="top" wrapText="1"/>
    </xf>
    <xf numFmtId="0" fontId="6" fillId="0" borderId="0" xfId="6" applyFont="1" applyBorder="1" applyAlignment="1" applyProtection="1">
      <alignment horizontal="right" vertical="top" wrapText="1"/>
    </xf>
    <xf numFmtId="0" fontId="6" fillId="0" borderId="0" xfId="6" applyFont="1" applyFill="1" applyBorder="1" applyAlignment="1" applyProtection="1">
      <alignment horizontal="justify" vertical="top" wrapText="1"/>
    </xf>
    <xf numFmtId="0" fontId="13" fillId="0" borderId="0" xfId="25" applyFont="1" applyBorder="1" applyAlignment="1">
      <alignment horizontal="center" vertical="center" wrapText="1"/>
    </xf>
    <xf numFmtId="0" fontId="8" fillId="0" borderId="0" xfId="0" applyFont="1" applyBorder="1" applyAlignment="1">
      <alignment horizontal="right"/>
    </xf>
    <xf numFmtId="0" fontId="8" fillId="0" borderId="0" xfId="5" applyFont="1" applyAlignment="1">
      <alignment horizontal="center"/>
    </xf>
    <xf numFmtId="0" fontId="6" fillId="0" borderId="0" xfId="0" quotePrefix="1" applyFont="1" applyAlignment="1">
      <alignment horizontal="left" vertical="top" wrapText="1"/>
    </xf>
    <xf numFmtId="0" fontId="8" fillId="0" borderId="0" xfId="5" applyFont="1" applyBorder="1" applyAlignment="1">
      <alignment horizontal="center"/>
    </xf>
    <xf numFmtId="0" fontId="6" fillId="0" borderId="0" xfId="6" quotePrefix="1" applyFont="1" applyFill="1" applyBorder="1" applyAlignment="1" applyProtection="1">
      <alignment horizontal="justify" vertical="top" wrapText="1"/>
    </xf>
    <xf numFmtId="0" fontId="8" fillId="0" borderId="0" xfId="5" applyFont="1" applyAlignment="1">
      <alignment horizontal="right"/>
    </xf>
    <xf numFmtId="0" fontId="8" fillId="0" borderId="0" xfId="24" applyFont="1" applyAlignment="1">
      <alignment horizontal="center"/>
    </xf>
    <xf numFmtId="0" fontId="6" fillId="0" borderId="0" xfId="0" applyFont="1" applyAlignment="1">
      <alignment horizontal="left" vertical="top" wrapText="1"/>
    </xf>
    <xf numFmtId="0" fontId="6" fillId="0" borderId="0" xfId="0" applyFont="1" applyAlignment="1">
      <alignment horizontal="left" vertical="top"/>
    </xf>
    <xf numFmtId="0" fontId="23" fillId="0" borderId="0" xfId="0" applyFont="1" applyAlignment="1">
      <alignment wrapText="1"/>
    </xf>
    <xf numFmtId="0" fontId="6" fillId="0" borderId="0" xfId="0" applyFont="1" applyAlignment="1">
      <alignment wrapText="1"/>
    </xf>
    <xf numFmtId="0" fontId="13" fillId="0" borderId="0" xfId="25" applyFont="1" applyAlignment="1">
      <alignment horizontal="center" vertical="center" wrapText="1"/>
    </xf>
    <xf numFmtId="0" fontId="6" fillId="0" borderId="0" xfId="4" applyFont="1" applyAlignment="1" applyProtection="1">
      <alignment horizontal="justify" vertical="top" wrapText="1"/>
    </xf>
    <xf numFmtId="0" fontId="6" fillId="0" borderId="0" xfId="4" applyFont="1" applyAlignment="1" applyProtection="1">
      <alignment horizontal="right" vertical="top" wrapText="1"/>
    </xf>
    <xf numFmtId="0" fontId="19" fillId="0" borderId="0" xfId="6" applyFont="1" applyAlignment="1">
      <alignment horizontal="left" vertical="top" wrapText="1"/>
    </xf>
    <xf numFmtId="0" fontId="8" fillId="0" borderId="0" xfId="4" applyFont="1" applyBorder="1" applyAlignment="1">
      <alignment horizontal="center"/>
    </xf>
    <xf numFmtId="0" fontId="6" fillId="0" borderId="0" xfId="0" applyFont="1" applyAlignment="1">
      <alignment horizontal="justify" vertical="top" wrapText="1"/>
    </xf>
    <xf numFmtId="0" fontId="6" fillId="0" borderId="0" xfId="0" applyFont="1" applyAlignment="1">
      <alignment horizontal="justify" vertical="top"/>
    </xf>
    <xf numFmtId="0" fontId="6" fillId="0" borderId="0" xfId="6" applyFont="1" applyFill="1" applyBorder="1" applyAlignment="1" applyProtection="1">
      <alignment horizontal="justify" vertical="top" wrapText="1"/>
    </xf>
    <xf numFmtId="0" fontId="6" fillId="0" borderId="0" xfId="6" applyFont="1" applyBorder="1" applyAlignment="1" applyProtection="1">
      <alignment horizontal="right" vertical="top" wrapText="1"/>
    </xf>
    <xf numFmtId="0" fontId="6" fillId="0" borderId="0" xfId="6" applyFont="1" applyBorder="1" applyAlignment="1" applyProtection="1">
      <alignment horizontal="justify" vertical="top" wrapText="1"/>
    </xf>
    <xf numFmtId="0" fontId="6" fillId="0" borderId="0" xfId="6" quotePrefix="1" applyFont="1" applyBorder="1" applyAlignment="1" applyProtection="1">
      <alignment horizontal="left" vertical="top" wrapText="1"/>
    </xf>
    <xf numFmtId="0" fontId="6" fillId="0" borderId="0" xfId="6" applyFont="1" applyBorder="1" applyAlignment="1" applyProtection="1">
      <alignment horizontal="left" vertical="top" wrapText="1"/>
    </xf>
    <xf numFmtId="0" fontId="6" fillId="0" borderId="0" xfId="5" applyFont="1" applyAlignment="1">
      <alignment horizontal="justify" vertical="top" wrapText="1"/>
    </xf>
    <xf numFmtId="0" fontId="6" fillId="0" borderId="0" xfId="0" applyFont="1" applyAlignment="1">
      <alignment horizontal="right" vertical="top" wrapText="1"/>
    </xf>
    <xf numFmtId="0" fontId="6" fillId="0" borderId="0" xfId="6" quotePrefix="1" applyFont="1" applyBorder="1" applyAlignment="1" applyProtection="1">
      <alignment horizontal="justify" vertical="top" wrapText="1"/>
    </xf>
    <xf numFmtId="12" fontId="8" fillId="0" borderId="0" xfId="6" applyNumberFormat="1" applyFont="1" applyBorder="1" applyAlignment="1" applyProtection="1">
      <alignment horizontal="left" vertical="top" wrapText="1"/>
    </xf>
    <xf numFmtId="0" fontId="8" fillId="0" borderId="0" xfId="24" applyFont="1" applyAlignment="1"/>
    <xf numFmtId="0" fontId="6" fillId="0" borderId="0" xfId="0" applyFont="1" applyAlignment="1">
      <alignment horizontal="center" vertical="top" wrapText="1"/>
    </xf>
    <xf numFmtId="0" fontId="13" fillId="0" borderId="0" xfId="25" applyFont="1" applyBorder="1" applyAlignment="1">
      <alignment horizontal="center" vertical="center" wrapText="1"/>
    </xf>
    <xf numFmtId="0" fontId="8" fillId="0" borderId="0" xfId="0" applyFont="1" applyBorder="1" applyAlignment="1">
      <alignment horizontal="right"/>
    </xf>
    <xf numFmtId="0" fontId="8" fillId="0" borderId="0" xfId="5" applyFont="1" applyAlignment="1">
      <alignment horizontal="center"/>
    </xf>
    <xf numFmtId="0" fontId="15" fillId="0" borderId="0" xfId="0" applyFont="1" applyAlignment="1">
      <alignment horizontal="left" vertical="top" wrapText="1"/>
    </xf>
    <xf numFmtId="0" fontId="6" fillId="0" borderId="0" xfId="6" quotePrefix="1" applyFont="1" applyFill="1" applyBorder="1" applyAlignment="1" applyProtection="1">
      <alignment horizontal="justify" vertical="top" wrapText="1"/>
    </xf>
    <xf numFmtId="0" fontId="8" fillId="0" borderId="0" xfId="5" applyFont="1" applyBorder="1" applyAlignment="1">
      <alignment horizontal="center"/>
    </xf>
    <xf numFmtId="0" fontId="6" fillId="0" borderId="0" xfId="0" quotePrefix="1" applyFont="1" applyAlignment="1">
      <alignment horizontal="left" vertical="top" wrapText="1"/>
    </xf>
    <xf numFmtId="0" fontId="6" fillId="0" borderId="0" xfId="0" applyFont="1" applyBorder="1" applyAlignment="1">
      <alignment horizontal="left" vertical="top" wrapText="1"/>
    </xf>
    <xf numFmtId="0" fontId="8" fillId="0" borderId="0" xfId="5" applyFont="1" applyAlignment="1">
      <alignment horizontal="right"/>
    </xf>
    <xf numFmtId="0" fontId="17" fillId="0" borderId="0" xfId="0" applyFont="1" applyAlignment="1">
      <alignment horizontal="left" vertical="top" wrapText="1"/>
    </xf>
    <xf numFmtId="0" fontId="6" fillId="0" borderId="0" xfId="24" applyFont="1" applyAlignment="1">
      <alignment horizontal="justify" vertical="top" wrapText="1"/>
    </xf>
    <xf numFmtId="0" fontId="6" fillId="0" borderId="0" xfId="24" applyFont="1" applyAlignment="1">
      <alignment horizontal="justify" vertical="top"/>
    </xf>
    <xf numFmtId="0" fontId="8" fillId="0" borderId="0" xfId="24" applyFont="1" applyAlignment="1">
      <alignment horizontal="center"/>
    </xf>
    <xf numFmtId="0" fontId="8" fillId="0" borderId="0" xfId="0" applyFont="1" applyAlignment="1">
      <alignment horizontal="left"/>
    </xf>
    <xf numFmtId="0" fontId="6" fillId="0" borderId="0" xfId="6" applyFont="1" applyFill="1" applyBorder="1" applyAlignment="1" applyProtection="1">
      <alignment horizontal="right" vertical="top" wrapText="1"/>
    </xf>
    <xf numFmtId="0" fontId="6" fillId="0" borderId="0" xfId="4" applyFont="1" applyAlignment="1" applyProtection="1">
      <alignment horizontal="left" vertical="top" wrapText="1"/>
    </xf>
    <xf numFmtId="0" fontId="6" fillId="0" borderId="0" xfId="0" applyFont="1" applyBorder="1" applyAlignment="1">
      <alignment horizontal="right" vertical="top" wrapText="1"/>
    </xf>
    <xf numFmtId="0" fontId="6" fillId="0" borderId="0" xfId="4" applyFont="1" applyAlignment="1" applyProtection="1">
      <alignment horizontal="left" vertical="top" wrapText="1"/>
    </xf>
  </cellXfs>
  <cellStyles count="27">
    <cellStyle name="Comma" xfId="1" builtinId="3"/>
    <cellStyle name="Comma 2" xfId="15"/>
    <cellStyle name="Comma 2 2" xfId="21"/>
    <cellStyle name="Comma 3" xfId="12"/>
    <cellStyle name="Currency" xfId="2" builtinId="4"/>
    <cellStyle name="Currency 2" xfId="3"/>
    <cellStyle name="Currency 2 2" xfId="16"/>
    <cellStyle name="Currency 2 3" xfId="22"/>
    <cellStyle name="Currency 3" xfId="13"/>
    <cellStyle name="Normal" xfId="0" builtinId="0"/>
    <cellStyle name="Normal 2" xfId="4"/>
    <cellStyle name="Normal 3" xfId="14"/>
    <cellStyle name="Normal 3 2" xfId="20"/>
    <cellStyle name="Normal 4" xfId="11"/>
    <cellStyle name="Normalno 2" xfId="5"/>
    <cellStyle name="Normalno 2 2" xfId="24"/>
    <cellStyle name="Obično 2" xfId="6"/>
    <cellStyle name="Obično 2 2" xfId="17"/>
    <cellStyle name="Obično 2 3" xfId="10"/>
    <cellStyle name="Obično 2 4" xfId="25"/>
    <cellStyle name="Valuta 2" xfId="7"/>
    <cellStyle name="Valuta 3" xfId="19"/>
    <cellStyle name="Zarez 2" xfId="8"/>
    <cellStyle name="Zarez 2 2" xfId="23"/>
    <cellStyle name="Zarez 2 3" xfId="26"/>
    <cellStyle name="Zarez 3" xfId="9"/>
    <cellStyle name="Zarez 4"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1724697</xdr:colOff>
      <xdr:row>13</xdr:row>
      <xdr:rowOff>45720</xdr:rowOff>
    </xdr:from>
    <xdr:to>
      <xdr:col>0</xdr:col>
      <xdr:colOff>4484862</xdr:colOff>
      <xdr:row>15</xdr:row>
      <xdr:rowOff>112395</xdr:rowOff>
    </xdr:to>
    <xdr:sp macro="" textlink="">
      <xdr:nvSpPr>
        <xdr:cNvPr id="13315" name="WordArt 3"/>
        <xdr:cNvSpPr>
          <a:spLocks noChangeArrowheads="1" noChangeShapeType="1" noTextEdit="1"/>
        </xdr:cNvSpPr>
      </xdr:nvSpPr>
      <xdr:spPr bwMode="auto">
        <a:xfrm>
          <a:off x="1724697" y="3810896"/>
          <a:ext cx="2760165" cy="380440"/>
        </a:xfrm>
        <a:prstGeom prst="rect">
          <a:avLst/>
        </a:prstGeom>
      </xdr:spPr>
      <xdr:txBody>
        <a:bodyPr wrap="none" fromWordArt="1">
          <a:prstTxWarp prst="textPlain">
            <a:avLst>
              <a:gd name="adj" fmla="val 50000"/>
            </a:avLst>
          </a:prstTxWarp>
        </a:bodyPr>
        <a:lstStyle/>
        <a:p>
          <a:pPr algn="ctr" rtl="0"/>
          <a:r>
            <a:rPr lang="hr-HR" sz="3600" kern="10" spc="0">
              <a:ln w="9525">
                <a:solidFill>
                  <a:srgbClr val="000000"/>
                </a:solidFill>
                <a:round/>
                <a:headEnd/>
                <a:tailEnd/>
              </a:ln>
              <a:solidFill>
                <a:srgbClr val="808080"/>
              </a:solidFill>
              <a:effectLst/>
              <a:latin typeface="Tw Cen MT" panose="020B0602020104020603" pitchFamily="34" charset="-18"/>
            </a:rPr>
            <a:t>TROŠKOVNIK</a:t>
          </a:r>
        </a:p>
      </xdr:txBody>
    </xdr:sp>
    <xdr:clientData/>
  </xdr:twoCellAnchor>
  <xdr:twoCellAnchor>
    <xdr:from>
      <xdr:col>0</xdr:col>
      <xdr:colOff>1088428</xdr:colOff>
      <xdr:row>17</xdr:row>
      <xdr:rowOff>137162</xdr:rowOff>
    </xdr:from>
    <xdr:to>
      <xdr:col>0</xdr:col>
      <xdr:colOff>5233147</xdr:colOff>
      <xdr:row>20</xdr:row>
      <xdr:rowOff>56029</xdr:rowOff>
    </xdr:to>
    <xdr:sp macro="" textlink="">
      <xdr:nvSpPr>
        <xdr:cNvPr id="13316" name="WordArt 4"/>
        <xdr:cNvSpPr>
          <a:spLocks noChangeArrowheads="1" noChangeShapeType="1" noTextEdit="1"/>
        </xdr:cNvSpPr>
      </xdr:nvSpPr>
      <xdr:spPr bwMode="auto">
        <a:xfrm>
          <a:off x="1088428" y="4529868"/>
          <a:ext cx="4144719" cy="389514"/>
        </a:xfrm>
        <a:prstGeom prst="rect">
          <a:avLst/>
        </a:prstGeom>
      </xdr:spPr>
      <xdr:txBody>
        <a:bodyPr wrap="none" fromWordArt="1">
          <a:prstTxWarp prst="textPlain">
            <a:avLst>
              <a:gd name="adj" fmla="val 49477"/>
            </a:avLst>
          </a:prstTxWarp>
        </a:bodyPr>
        <a:lstStyle/>
        <a:p>
          <a:pPr algn="ctr" rtl="0">
            <a:lnSpc>
              <a:spcPts val="1900"/>
            </a:lnSpc>
          </a:pPr>
          <a:r>
            <a:rPr lang="vi-VN" sz="1800" kern="10" spc="0">
              <a:ln w="9525">
                <a:solidFill>
                  <a:srgbClr val="000000"/>
                </a:solidFill>
                <a:round/>
                <a:headEnd/>
                <a:tailEnd/>
              </a:ln>
              <a:solidFill>
                <a:srgbClr val="FFFFFF"/>
              </a:solidFill>
              <a:effectLst/>
            </a:rPr>
            <a:t>građevinskih i obrtničkih ra</a:t>
          </a:r>
          <a:r>
            <a:rPr lang="hr-HR" sz="1800" kern="10" spc="0">
              <a:ln w="9525">
                <a:solidFill>
                  <a:srgbClr val="000000"/>
                </a:solidFill>
                <a:round/>
                <a:headEnd/>
                <a:tailEnd/>
              </a:ln>
              <a:solidFill>
                <a:srgbClr val="FFFFFF"/>
              </a:solidFill>
              <a:effectLst/>
              <a:latin typeface="Tw Cen MT" panose="020B0602020104020603" pitchFamily="34" charset="-18"/>
            </a:rPr>
            <a:t>d</a:t>
          </a:r>
          <a:r>
            <a:rPr lang="vi-VN" sz="1800" kern="10" spc="0">
              <a:ln w="9525">
                <a:solidFill>
                  <a:srgbClr val="000000"/>
                </a:solidFill>
                <a:round/>
                <a:headEnd/>
                <a:tailEnd/>
              </a:ln>
              <a:solidFill>
                <a:srgbClr val="FFFFFF"/>
              </a:solidFill>
              <a:effectLst/>
            </a:rPr>
            <a:t>ova</a:t>
          </a:r>
        </a:p>
      </xdr:txBody>
    </xdr:sp>
    <xdr:clientData/>
  </xdr:twoCellAnchor>
  <mc:AlternateContent xmlns:mc="http://schemas.openxmlformats.org/markup-compatibility/2006">
    <mc:Choice xmlns:a14="http://schemas.microsoft.com/office/drawing/2010/main" Requires="a14">
      <xdr:twoCellAnchor>
        <xdr:from>
          <xdr:col>0</xdr:col>
          <xdr:colOff>45720</xdr:colOff>
          <xdr:row>0</xdr:row>
          <xdr:rowOff>68580</xdr:rowOff>
        </xdr:from>
        <xdr:to>
          <xdr:col>0</xdr:col>
          <xdr:colOff>1706880</xdr:colOff>
          <xdr:row>0</xdr:row>
          <xdr:rowOff>693420</xdr:rowOff>
        </xdr:to>
        <xdr:sp macro="" textlink="">
          <xdr:nvSpPr>
            <xdr:cNvPr id="13320" name="Object 8" hidden="1">
              <a:extLst>
                <a:ext uri="{63B3BB69-23CF-44E3-9099-C40C66FF867C}">
                  <a14:compatExt spid="_x0000_s13320"/>
                </a:ext>
              </a:extLst>
            </xdr:cNvPr>
            <xdr:cNvSpPr/>
          </xdr:nvSpPr>
          <xdr:spPr>
            <a:xfrm>
              <a:off x="0" y="0"/>
              <a:ext cx="0" cy="0"/>
            </a:xfrm>
            <a:prstGeom prst="rect">
              <a:avLst/>
            </a:prstGeom>
          </xdr:spPr>
        </xdr:sp>
        <xdr:clientData/>
      </xdr:twoCellAnchor>
    </mc:Choice>
    <mc:Fallback/>
  </mc:AlternateContent>
  <xdr:twoCellAnchor>
    <xdr:from>
      <xdr:col>0</xdr:col>
      <xdr:colOff>1088428</xdr:colOff>
      <xdr:row>22</xdr:row>
      <xdr:rowOff>114751</xdr:rowOff>
    </xdr:from>
    <xdr:to>
      <xdr:col>0</xdr:col>
      <xdr:colOff>5266765</xdr:colOff>
      <xdr:row>28</xdr:row>
      <xdr:rowOff>0</xdr:rowOff>
    </xdr:to>
    <xdr:sp macro="" textlink="">
      <xdr:nvSpPr>
        <xdr:cNvPr id="5" name="WordArt 4"/>
        <xdr:cNvSpPr>
          <a:spLocks noChangeArrowheads="1" noChangeShapeType="1" noTextEdit="1"/>
        </xdr:cNvSpPr>
      </xdr:nvSpPr>
      <xdr:spPr bwMode="auto">
        <a:xfrm>
          <a:off x="1088428" y="5291869"/>
          <a:ext cx="4178337" cy="826543"/>
        </a:xfrm>
        <a:prstGeom prst="rect">
          <a:avLst/>
        </a:prstGeom>
      </xdr:spPr>
      <xdr:txBody>
        <a:bodyPr wrap="none" fromWordArt="1">
          <a:prstTxWarp prst="textPlain">
            <a:avLst>
              <a:gd name="adj" fmla="val 49477"/>
            </a:avLst>
          </a:prstTxWarp>
        </a:bodyPr>
        <a:lstStyle/>
        <a:p>
          <a:pPr algn="ctr" rtl="0">
            <a:lnSpc>
              <a:spcPts val="1900"/>
            </a:lnSpc>
          </a:pPr>
          <a:r>
            <a:rPr lang="hr-HR" sz="1800" b="1" i="0" kern="10" spc="0">
              <a:ln w="9525">
                <a:solidFill>
                  <a:srgbClr val="000000"/>
                </a:solidFill>
                <a:round/>
                <a:headEnd/>
                <a:tailEnd/>
              </a:ln>
              <a:solidFill>
                <a:srgbClr val="FFFFFF"/>
              </a:solidFill>
              <a:effectLst/>
              <a:latin typeface="Tw Cen MT" panose="020B0602020104020603" pitchFamily="34" charset="-18"/>
            </a:rPr>
            <a:t>OBNOVE ULIČNOG PROČELJA</a:t>
          </a:r>
        </a:p>
        <a:p>
          <a:pPr algn="ctr" rtl="0">
            <a:lnSpc>
              <a:spcPts val="1900"/>
            </a:lnSpc>
          </a:pPr>
          <a:r>
            <a:rPr lang="hr-HR" sz="1800" b="1" i="0" kern="10" spc="0">
              <a:ln w="9525">
                <a:solidFill>
                  <a:srgbClr val="000000"/>
                </a:solidFill>
                <a:round/>
                <a:headEnd/>
                <a:tailEnd/>
              </a:ln>
              <a:solidFill>
                <a:srgbClr val="FFFFFF"/>
              </a:solidFill>
              <a:effectLst/>
              <a:latin typeface="Tw Cen MT" panose="020B0602020104020603" pitchFamily="34" charset="-18"/>
            </a:rPr>
            <a:t>Rooseveltov</a:t>
          </a:r>
          <a:r>
            <a:rPr lang="hr-HR" sz="1800" b="1" i="0" kern="10" spc="0" baseline="0">
              <a:ln w="9525">
                <a:solidFill>
                  <a:srgbClr val="000000"/>
                </a:solidFill>
                <a:round/>
                <a:headEnd/>
                <a:tailEnd/>
              </a:ln>
              <a:solidFill>
                <a:srgbClr val="FFFFFF"/>
              </a:solidFill>
              <a:effectLst/>
              <a:latin typeface="Tw Cen MT" panose="020B0602020104020603" pitchFamily="34" charset="-18"/>
            </a:rPr>
            <a:t> trg br. 3</a:t>
          </a:r>
          <a:endParaRPr lang="hr-HR" sz="1800" b="1" i="0" kern="10" spc="0">
            <a:ln w="9525">
              <a:solidFill>
                <a:srgbClr val="000000"/>
              </a:solidFill>
              <a:round/>
              <a:headEnd/>
              <a:tailEnd/>
            </a:ln>
            <a:solidFill>
              <a:srgbClr val="FFFFFF"/>
            </a:solidFill>
            <a:effectLst/>
            <a:latin typeface="Tw Cen MT" panose="020B0602020104020603" pitchFamily="34" charset="-1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47"/>
  <sheetViews>
    <sheetView topLeftCell="A10" zoomScaleNormal="100" zoomScalePageLayoutView="70" workbookViewId="0">
      <selection activeCell="A24" sqref="A24"/>
    </sheetView>
  </sheetViews>
  <sheetFormatPr defaultColWidth="9.109375" defaultRowHeight="13.2" x14ac:dyDescent="0.25"/>
  <cols>
    <col min="1" max="1" width="97" style="1" customWidth="1"/>
    <col min="2" max="5" width="9.109375" style="1"/>
    <col min="6" max="6" width="8.33203125" style="1" customWidth="1"/>
    <col min="7" max="7" width="21.88671875" style="1" customWidth="1"/>
    <col min="8" max="9" width="8.88671875" style="1" customWidth="1"/>
    <col min="10" max="16384" width="9.109375" style="1"/>
  </cols>
  <sheetData>
    <row r="1" spans="1:1" ht="57.75" customHeight="1" x14ac:dyDescent="0.25">
      <c r="A1" s="8"/>
    </row>
    <row r="2" spans="1:1" ht="17.25" customHeight="1" x14ac:dyDescent="0.3">
      <c r="A2" s="32"/>
    </row>
    <row r="3" spans="1:1" ht="39.6" customHeight="1" x14ac:dyDescent="0.25">
      <c r="A3" s="33" t="s">
        <v>315</v>
      </c>
    </row>
    <row r="4" spans="1:1" ht="70.5" customHeight="1" x14ac:dyDescent="0.25">
      <c r="A4" s="33" t="s">
        <v>314</v>
      </c>
    </row>
    <row r="5" spans="1:1" s="35" customFormat="1" ht="22.5" customHeight="1" x14ac:dyDescent="0.25">
      <c r="A5" s="34" t="s">
        <v>50</v>
      </c>
    </row>
    <row r="6" spans="1:1" ht="15.6" x14ac:dyDescent="0.3">
      <c r="A6" s="36"/>
    </row>
    <row r="7" spans="1:1" ht="15.6" x14ac:dyDescent="0.3">
      <c r="A7" s="36"/>
    </row>
    <row r="23" spans="1:1" x14ac:dyDescent="0.25">
      <c r="A23" s="37"/>
    </row>
    <row r="24" spans="1:1" x14ac:dyDescent="0.25">
      <c r="A24" s="37"/>
    </row>
    <row r="34" spans="1:1" ht="46.5" customHeight="1" x14ac:dyDescent="0.25"/>
    <row r="35" spans="1:1" x14ac:dyDescent="0.25">
      <c r="A35" s="1" t="s">
        <v>313</v>
      </c>
    </row>
    <row r="36" spans="1:1" ht="16.2" customHeight="1" x14ac:dyDescent="0.25">
      <c r="A36" s="1" t="s">
        <v>34</v>
      </c>
    </row>
    <row r="39" spans="1:1" ht="18.75" customHeight="1" x14ac:dyDescent="0.25">
      <c r="A39" s="38" t="s">
        <v>401</v>
      </c>
    </row>
    <row r="47" spans="1:1" x14ac:dyDescent="0.25">
      <c r="A47" s="8"/>
    </row>
  </sheetData>
  <phoneticPr fontId="0" type="noConversion"/>
  <pageMargins left="0.74803149606299213" right="0.74803149606299213" top="0.98425196850393704" bottom="0.98425196850393704" header="0.51181102362204722" footer="0.51181102362204722"/>
  <pageSetup paperSize="9" firstPageNumber="0" orientation="portrait" r:id="rId1"/>
  <headerFooter alignWithMargins="0">
    <oddHeader>&amp;C&amp;"Tw Cen MT,Uobičajeno"&amp;F&amp;R&amp;"Tw Cen MT,Uobičajeno"T.D.453-07/14</oddHeader>
    <oddFooter>&amp;R&amp;"Tw Cen MT,Uobičajeno"&amp;P</oddFooter>
  </headerFooter>
  <drawing r:id="rId2"/>
  <legacyDrawing r:id="rId3"/>
  <oleObjects>
    <mc:AlternateContent xmlns:mc="http://schemas.openxmlformats.org/markup-compatibility/2006">
      <mc:Choice Requires="x14">
        <oleObject progId="CorelDraw.Graphic.7" shapeId="13320" r:id="rId4">
          <objectPr defaultSize="0" autoPict="0" r:id="rId5">
            <anchor moveWithCells="1" sizeWithCells="1">
              <from>
                <xdr:col>0</xdr:col>
                <xdr:colOff>45720</xdr:colOff>
                <xdr:row>0</xdr:row>
                <xdr:rowOff>68580</xdr:rowOff>
              </from>
              <to>
                <xdr:col>0</xdr:col>
                <xdr:colOff>1706880</xdr:colOff>
                <xdr:row>0</xdr:row>
                <xdr:rowOff>693420</xdr:rowOff>
              </to>
            </anchor>
          </objectPr>
        </oleObject>
      </mc:Choice>
      <mc:Fallback>
        <oleObject progId="CorelDraw.Graphic.7" shapeId="13320"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topLeftCell="A52" zoomScale="80" zoomScaleNormal="80" zoomScalePageLayoutView="85" workbookViewId="0">
      <selection activeCell="H27" sqref="H27:I27"/>
    </sheetView>
  </sheetViews>
  <sheetFormatPr defaultColWidth="9.109375" defaultRowHeight="13.2" x14ac:dyDescent="0.25"/>
  <cols>
    <col min="1" max="1" width="5.109375" style="100" bestFit="1" customWidth="1"/>
    <col min="2" max="2" width="10.88671875" style="100" bestFit="1" customWidth="1"/>
    <col min="3" max="3" width="11.88671875" style="100" customWidth="1"/>
    <col min="4" max="4" width="25" style="100" customWidth="1"/>
    <col min="5" max="5" width="4.44140625" style="156" bestFit="1" customWidth="1"/>
    <col min="6" max="6" width="8.109375" style="55" customWidth="1"/>
    <col min="7" max="7" width="2.109375" style="100" bestFit="1" customWidth="1"/>
    <col min="8" max="8" width="9.109375" style="192" bestFit="1" customWidth="1"/>
    <col min="9" max="9" width="14" style="193" customWidth="1"/>
    <col min="10" max="16384" width="9.109375" style="100"/>
  </cols>
  <sheetData>
    <row r="1" spans="1:9" s="117" customFormat="1" ht="20.399999999999999" x14ac:dyDescent="0.25">
      <c r="A1" s="225" t="s">
        <v>15</v>
      </c>
      <c r="B1" s="245" t="s">
        <v>16</v>
      </c>
      <c r="C1" s="245"/>
      <c r="D1" s="245"/>
      <c r="E1" s="225" t="s">
        <v>17</v>
      </c>
      <c r="F1" s="225" t="s">
        <v>18</v>
      </c>
      <c r="G1" s="225"/>
      <c r="H1" s="225" t="s">
        <v>19</v>
      </c>
      <c r="I1" s="119" t="s">
        <v>248</v>
      </c>
    </row>
    <row r="2" spans="1:9" ht="28.35" customHeight="1" x14ac:dyDescent="0.25">
      <c r="A2" s="248" t="s">
        <v>64</v>
      </c>
      <c r="B2" s="248"/>
      <c r="C2" s="248"/>
      <c r="D2" s="248"/>
      <c r="E2" s="248"/>
      <c r="F2" s="248"/>
      <c r="G2" s="248"/>
      <c r="H2" s="248"/>
      <c r="I2" s="248"/>
    </row>
    <row r="3" spans="1:9" ht="81.75" customHeight="1" x14ac:dyDescent="0.25">
      <c r="A3" s="82" t="s">
        <v>3</v>
      </c>
      <c r="B3" s="252" t="s">
        <v>192</v>
      </c>
      <c r="C3" s="252"/>
      <c r="D3" s="252"/>
      <c r="E3" s="20" t="s">
        <v>131</v>
      </c>
      <c r="F3" s="23">
        <v>50</v>
      </c>
      <c r="G3" s="20" t="s">
        <v>0</v>
      </c>
      <c r="H3" s="176"/>
      <c r="I3" s="176"/>
    </row>
    <row r="5" spans="1:9" ht="115.5" customHeight="1" x14ac:dyDescent="0.25">
      <c r="A5" s="155" t="s">
        <v>193</v>
      </c>
      <c r="B5" s="252" t="s">
        <v>216</v>
      </c>
      <c r="C5" s="252"/>
      <c r="D5" s="252"/>
      <c r="E5" s="20" t="s">
        <v>13</v>
      </c>
      <c r="F5" s="107">
        <v>1</v>
      </c>
      <c r="G5" s="106" t="s">
        <v>0</v>
      </c>
      <c r="H5" s="173"/>
      <c r="I5" s="174"/>
    </row>
    <row r="6" spans="1:9" x14ac:dyDescent="0.25">
      <c r="A6" s="155"/>
      <c r="B6" s="252"/>
      <c r="C6" s="252"/>
      <c r="D6" s="252"/>
      <c r="E6" s="106"/>
      <c r="F6" s="107"/>
      <c r="G6" s="106"/>
      <c r="H6" s="173"/>
      <c r="I6" s="174"/>
    </row>
    <row r="7" spans="1:9" ht="67.5" customHeight="1" x14ac:dyDescent="0.25">
      <c r="A7" s="155" t="s">
        <v>200</v>
      </c>
      <c r="B7" s="252" t="s">
        <v>219</v>
      </c>
      <c r="C7" s="252"/>
      <c r="D7" s="252"/>
      <c r="E7" s="20" t="s">
        <v>13</v>
      </c>
      <c r="F7" s="107">
        <v>1</v>
      </c>
      <c r="G7" s="106" t="s">
        <v>0</v>
      </c>
      <c r="H7" s="173"/>
      <c r="I7" s="174"/>
    </row>
    <row r="8" spans="1:9" x14ac:dyDescent="0.25">
      <c r="A8" s="155"/>
      <c r="B8" s="252"/>
      <c r="C8" s="252"/>
      <c r="D8" s="252"/>
      <c r="E8" s="20"/>
      <c r="F8" s="23"/>
      <c r="G8" s="20"/>
      <c r="H8" s="176"/>
      <c r="I8" s="176"/>
    </row>
    <row r="9" spans="1:9" ht="43.5" customHeight="1" x14ac:dyDescent="0.25">
      <c r="A9" s="155" t="s">
        <v>201</v>
      </c>
      <c r="B9" s="252" t="s">
        <v>221</v>
      </c>
      <c r="C9" s="252"/>
      <c r="D9" s="252"/>
      <c r="E9" s="20" t="s">
        <v>13</v>
      </c>
      <c r="F9" s="107">
        <v>1</v>
      </c>
      <c r="G9" s="106" t="s">
        <v>0</v>
      </c>
      <c r="H9" s="173"/>
      <c r="I9" s="174"/>
    </row>
    <row r="10" spans="1:9" x14ac:dyDescent="0.25">
      <c r="A10" s="155"/>
      <c r="B10" s="252"/>
      <c r="C10" s="252"/>
      <c r="D10" s="252"/>
      <c r="E10" s="20"/>
      <c r="F10" s="23"/>
      <c r="G10" s="20"/>
      <c r="H10" s="176"/>
      <c r="I10" s="176"/>
    </row>
    <row r="11" spans="1:9" ht="54" customHeight="1" x14ac:dyDescent="0.25">
      <c r="A11" s="155" t="s">
        <v>202</v>
      </c>
      <c r="B11" s="252" t="s">
        <v>220</v>
      </c>
      <c r="C11" s="252"/>
      <c r="D11" s="252"/>
      <c r="E11" s="20" t="s">
        <v>13</v>
      </c>
      <c r="F11" s="107">
        <v>1</v>
      </c>
      <c r="G11" s="106" t="s">
        <v>0</v>
      </c>
      <c r="H11" s="173"/>
      <c r="I11" s="174"/>
    </row>
    <row r="12" spans="1:9" x14ac:dyDescent="0.25">
      <c r="A12" s="155"/>
      <c r="B12" s="252"/>
      <c r="C12" s="252"/>
      <c r="D12" s="252"/>
      <c r="E12" s="20"/>
      <c r="F12" s="23"/>
      <c r="G12" s="20"/>
      <c r="H12" s="176"/>
      <c r="I12" s="176"/>
    </row>
    <row r="13" spans="1:9" ht="46.5" customHeight="1" x14ac:dyDescent="0.25">
      <c r="A13" s="155" t="s">
        <v>203</v>
      </c>
      <c r="B13" s="252" t="s">
        <v>217</v>
      </c>
      <c r="C13" s="252"/>
      <c r="D13" s="252"/>
      <c r="E13" s="20" t="s">
        <v>13</v>
      </c>
      <c r="F13" s="107">
        <v>1</v>
      </c>
      <c r="G13" s="106" t="s">
        <v>0</v>
      </c>
      <c r="H13" s="173"/>
      <c r="I13" s="174"/>
    </row>
    <row r="14" spans="1:9" x14ac:dyDescent="0.25">
      <c r="A14" s="155"/>
      <c r="B14" s="252"/>
      <c r="C14" s="252"/>
      <c r="D14" s="252"/>
      <c r="E14" s="20"/>
      <c r="F14" s="23"/>
      <c r="G14" s="20"/>
      <c r="H14" s="176"/>
      <c r="I14" s="176"/>
    </row>
    <row r="15" spans="1:9" ht="92.25" customHeight="1" x14ac:dyDescent="0.25">
      <c r="A15" s="155" t="s">
        <v>204</v>
      </c>
      <c r="B15" s="252" t="s">
        <v>222</v>
      </c>
      <c r="C15" s="252"/>
      <c r="D15" s="252"/>
      <c r="E15" s="20" t="s">
        <v>13</v>
      </c>
      <c r="F15" s="107">
        <v>1</v>
      </c>
      <c r="G15" s="106" t="s">
        <v>0</v>
      </c>
      <c r="H15" s="173"/>
      <c r="I15" s="174"/>
    </row>
    <row r="16" spans="1:9" x14ac:dyDescent="0.25">
      <c r="A16" s="155"/>
      <c r="B16" s="221"/>
      <c r="C16" s="221"/>
      <c r="D16" s="221"/>
      <c r="E16" s="20"/>
      <c r="F16" s="23"/>
      <c r="G16" s="20"/>
      <c r="H16" s="176"/>
      <c r="I16" s="176"/>
    </row>
    <row r="17" spans="1:9" ht="56.25" customHeight="1" x14ac:dyDescent="0.25">
      <c r="A17" s="155" t="s">
        <v>205</v>
      </c>
      <c r="B17" s="252" t="s">
        <v>223</v>
      </c>
      <c r="C17" s="252"/>
      <c r="D17" s="252"/>
      <c r="E17" s="20" t="s">
        <v>2</v>
      </c>
      <c r="F17" s="107">
        <v>1</v>
      </c>
      <c r="G17" s="106" t="s">
        <v>0</v>
      </c>
      <c r="H17" s="173"/>
      <c r="I17" s="174"/>
    </row>
    <row r="18" spans="1:9" x14ac:dyDescent="0.25">
      <c r="A18" s="155"/>
      <c r="B18" s="252"/>
      <c r="C18" s="252"/>
      <c r="D18" s="252"/>
      <c r="E18" s="20"/>
      <c r="F18" s="23"/>
      <c r="G18" s="20"/>
      <c r="H18" s="176"/>
      <c r="I18" s="176"/>
    </row>
    <row r="19" spans="1:9" ht="64.5" customHeight="1" x14ac:dyDescent="0.25">
      <c r="A19" s="155" t="s">
        <v>206</v>
      </c>
      <c r="B19" s="252" t="s">
        <v>224</v>
      </c>
      <c r="C19" s="252"/>
      <c r="D19" s="252"/>
      <c r="E19" s="20" t="s">
        <v>13</v>
      </c>
      <c r="F19" s="107">
        <v>1</v>
      </c>
      <c r="G19" s="106" t="s">
        <v>0</v>
      </c>
      <c r="H19" s="173"/>
      <c r="I19" s="174"/>
    </row>
    <row r="20" spans="1:9" ht="9.75" customHeight="1" x14ac:dyDescent="0.25">
      <c r="A20" s="155"/>
      <c r="B20" s="252"/>
      <c r="C20" s="252"/>
      <c r="D20" s="252"/>
      <c r="E20" s="20"/>
      <c r="F20" s="23"/>
      <c r="G20" s="20"/>
      <c r="H20" s="176"/>
      <c r="I20" s="176"/>
    </row>
    <row r="21" spans="1:9" ht="67.5" customHeight="1" x14ac:dyDescent="0.25">
      <c r="A21" s="155" t="s">
        <v>207</v>
      </c>
      <c r="B21" s="252" t="s">
        <v>218</v>
      </c>
      <c r="C21" s="252"/>
      <c r="D21" s="252"/>
      <c r="E21" s="20" t="s">
        <v>13</v>
      </c>
      <c r="F21" s="107">
        <v>1</v>
      </c>
      <c r="G21" s="106" t="s">
        <v>0</v>
      </c>
      <c r="H21" s="173"/>
      <c r="I21" s="174"/>
    </row>
    <row r="22" spans="1:9" x14ac:dyDescent="0.25">
      <c r="A22" s="155"/>
      <c r="B22" s="252"/>
      <c r="C22" s="252"/>
      <c r="D22" s="252"/>
      <c r="E22" s="20"/>
      <c r="F22" s="23"/>
      <c r="G22" s="20"/>
      <c r="H22" s="176"/>
      <c r="I22" s="176"/>
    </row>
    <row r="23" spans="1:9" ht="50.25" customHeight="1" x14ac:dyDescent="0.25">
      <c r="A23" s="155" t="s">
        <v>208</v>
      </c>
      <c r="B23" s="241" t="s">
        <v>394</v>
      </c>
      <c r="C23" s="241"/>
      <c r="D23" s="241"/>
      <c r="E23" s="20" t="s">
        <v>131</v>
      </c>
      <c r="F23" s="107">
        <v>200</v>
      </c>
      <c r="G23" s="106" t="s">
        <v>0</v>
      </c>
      <c r="H23" s="173"/>
      <c r="I23" s="174"/>
    </row>
    <row r="24" spans="1:9" x14ac:dyDescent="0.25">
      <c r="A24" s="155"/>
      <c r="B24" s="221"/>
      <c r="C24" s="221"/>
      <c r="D24" s="221"/>
      <c r="E24" s="20"/>
      <c r="F24" s="23"/>
      <c r="G24" s="20"/>
      <c r="H24" s="176"/>
      <c r="I24" s="176"/>
    </row>
    <row r="25" spans="1:9" x14ac:dyDescent="0.25">
      <c r="A25" s="266"/>
      <c r="B25" s="266"/>
      <c r="C25" s="266"/>
      <c r="D25" s="266"/>
      <c r="E25" s="266"/>
      <c r="F25" s="266"/>
      <c r="G25" s="266"/>
      <c r="H25" s="266"/>
      <c r="I25" s="266"/>
    </row>
    <row r="26" spans="1:9" ht="269.25" customHeight="1" x14ac:dyDescent="0.25">
      <c r="A26" s="155" t="s">
        <v>209</v>
      </c>
      <c r="B26" s="250" t="s">
        <v>199</v>
      </c>
      <c r="C26" s="250"/>
      <c r="D26" s="250"/>
      <c r="E26" s="37"/>
      <c r="F26" s="37"/>
      <c r="G26" s="37"/>
      <c r="H26" s="177"/>
      <c r="I26" s="177"/>
    </row>
    <row r="27" spans="1:9" x14ac:dyDescent="0.25">
      <c r="A27" s="82"/>
      <c r="B27" s="255" t="s">
        <v>213</v>
      </c>
      <c r="C27" s="256"/>
      <c r="D27" s="256"/>
      <c r="E27" s="106" t="s">
        <v>2</v>
      </c>
      <c r="F27" s="107">
        <v>7</v>
      </c>
      <c r="G27" s="106" t="s">
        <v>0</v>
      </c>
      <c r="H27" s="173"/>
      <c r="I27" s="174"/>
    </row>
    <row r="28" spans="1:9" x14ac:dyDescent="0.25">
      <c r="A28" s="82"/>
      <c r="B28" s="231"/>
      <c r="C28" s="253" t="s">
        <v>194</v>
      </c>
      <c r="D28" s="253"/>
      <c r="E28" s="20" t="s">
        <v>14</v>
      </c>
      <c r="F28" s="107">
        <v>36</v>
      </c>
      <c r="G28" s="106" t="s">
        <v>0</v>
      </c>
      <c r="H28" s="173"/>
      <c r="I28" s="174"/>
    </row>
    <row r="29" spans="1:9" x14ac:dyDescent="0.25">
      <c r="A29" s="82"/>
      <c r="B29" s="231"/>
      <c r="C29" s="253" t="s">
        <v>195</v>
      </c>
      <c r="D29" s="253"/>
      <c r="E29" s="20" t="s">
        <v>14</v>
      </c>
      <c r="F29" s="107">
        <f>F28</f>
        <v>36</v>
      </c>
      <c r="G29" s="106" t="s">
        <v>0</v>
      </c>
      <c r="H29" s="173"/>
      <c r="I29" s="174"/>
    </row>
    <row r="30" spans="1:9" x14ac:dyDescent="0.25">
      <c r="A30" s="82"/>
      <c r="B30" s="255" t="s">
        <v>214</v>
      </c>
      <c r="C30" s="256"/>
      <c r="D30" s="256"/>
      <c r="E30" s="106" t="s">
        <v>2</v>
      </c>
      <c r="F30" s="107">
        <v>7</v>
      </c>
      <c r="G30" s="106" t="s">
        <v>0</v>
      </c>
      <c r="H30" s="173"/>
      <c r="I30" s="174"/>
    </row>
    <row r="31" spans="1:9" x14ac:dyDescent="0.25">
      <c r="A31" s="82"/>
      <c r="B31" s="229"/>
      <c r="C31" s="253" t="s">
        <v>194</v>
      </c>
      <c r="D31" s="253"/>
      <c r="E31" s="20" t="s">
        <v>14</v>
      </c>
      <c r="F31" s="107">
        <v>34</v>
      </c>
      <c r="G31" s="106" t="s">
        <v>0</v>
      </c>
      <c r="H31" s="173"/>
      <c r="I31" s="174"/>
    </row>
    <row r="32" spans="1:9" x14ac:dyDescent="0.25">
      <c r="A32" s="82"/>
      <c r="B32" s="229"/>
      <c r="C32" s="253" t="s">
        <v>195</v>
      </c>
      <c r="D32" s="253"/>
      <c r="E32" s="20" t="s">
        <v>14</v>
      </c>
      <c r="F32" s="107">
        <f>F31</f>
        <v>34</v>
      </c>
      <c r="G32" s="106" t="s">
        <v>0</v>
      </c>
      <c r="H32" s="173"/>
      <c r="I32" s="174"/>
    </row>
    <row r="33" spans="1:9" x14ac:dyDescent="0.25">
      <c r="A33" s="82"/>
      <c r="B33" s="255" t="s">
        <v>215</v>
      </c>
      <c r="C33" s="256"/>
      <c r="D33" s="256"/>
      <c r="E33" s="106" t="s">
        <v>2</v>
      </c>
      <c r="F33" s="107">
        <v>7</v>
      </c>
      <c r="G33" s="106" t="s">
        <v>0</v>
      </c>
      <c r="H33" s="173"/>
      <c r="I33" s="174"/>
    </row>
    <row r="34" spans="1:9" x14ac:dyDescent="0.25">
      <c r="A34" s="82"/>
      <c r="B34" s="229"/>
      <c r="C34" s="253" t="s">
        <v>194</v>
      </c>
      <c r="D34" s="253"/>
      <c r="E34" s="20" t="s">
        <v>14</v>
      </c>
      <c r="F34" s="107">
        <v>33</v>
      </c>
      <c r="G34" s="106" t="s">
        <v>0</v>
      </c>
      <c r="H34" s="173"/>
      <c r="I34" s="174"/>
    </row>
    <row r="35" spans="1:9" x14ac:dyDescent="0.25">
      <c r="A35" s="82"/>
      <c r="B35" s="229"/>
      <c r="C35" s="253" t="s">
        <v>195</v>
      </c>
      <c r="D35" s="253"/>
      <c r="E35" s="20" t="s">
        <v>14</v>
      </c>
      <c r="F35" s="107">
        <f>F34</f>
        <v>33</v>
      </c>
      <c r="G35" s="106" t="s">
        <v>0</v>
      </c>
      <c r="H35" s="173"/>
      <c r="I35" s="174"/>
    </row>
    <row r="36" spans="1:9" x14ac:dyDescent="0.25">
      <c r="A36" s="82"/>
      <c r="B36" s="255" t="s">
        <v>210</v>
      </c>
      <c r="C36" s="256"/>
      <c r="D36" s="256"/>
      <c r="E36" s="106" t="s">
        <v>2</v>
      </c>
      <c r="F36" s="107">
        <v>5</v>
      </c>
      <c r="G36" s="106" t="s">
        <v>0</v>
      </c>
      <c r="H36" s="173"/>
      <c r="I36" s="174"/>
    </row>
    <row r="37" spans="1:9" x14ac:dyDescent="0.25">
      <c r="A37" s="82"/>
      <c r="B37" s="229"/>
      <c r="C37" s="253" t="s">
        <v>194</v>
      </c>
      <c r="D37" s="253"/>
      <c r="E37" s="20" t="s">
        <v>14</v>
      </c>
      <c r="F37" s="107">
        <v>26</v>
      </c>
      <c r="G37" s="106" t="s">
        <v>0</v>
      </c>
      <c r="H37" s="173"/>
      <c r="I37" s="174"/>
    </row>
    <row r="38" spans="1:9" x14ac:dyDescent="0.25">
      <c r="A38" s="82"/>
      <c r="B38" s="229"/>
      <c r="C38" s="253" t="s">
        <v>195</v>
      </c>
      <c r="D38" s="253"/>
      <c r="E38" s="20" t="s">
        <v>14</v>
      </c>
      <c r="F38" s="107">
        <f>F37</f>
        <v>26</v>
      </c>
      <c r="G38" s="106" t="s">
        <v>0</v>
      </c>
      <c r="H38" s="173"/>
      <c r="I38" s="174"/>
    </row>
    <row r="39" spans="1:9" x14ac:dyDescent="0.25">
      <c r="A39" s="82"/>
      <c r="B39" s="255" t="s">
        <v>211</v>
      </c>
      <c r="C39" s="256"/>
      <c r="D39" s="256"/>
      <c r="E39" s="106" t="s">
        <v>2</v>
      </c>
      <c r="F39" s="107">
        <v>2</v>
      </c>
      <c r="G39" s="106" t="s">
        <v>0</v>
      </c>
      <c r="H39" s="173"/>
      <c r="I39" s="174"/>
    </row>
    <row r="40" spans="1:9" x14ac:dyDescent="0.25">
      <c r="A40" s="82"/>
      <c r="B40" s="229"/>
      <c r="C40" s="253" t="s">
        <v>194</v>
      </c>
      <c r="D40" s="253"/>
      <c r="E40" s="20" t="s">
        <v>14</v>
      </c>
      <c r="F40" s="107">
        <v>11</v>
      </c>
      <c r="G40" s="106" t="s">
        <v>0</v>
      </c>
      <c r="H40" s="173"/>
      <c r="I40" s="174"/>
    </row>
    <row r="41" spans="1:9" x14ac:dyDescent="0.25">
      <c r="A41" s="82"/>
      <c r="B41" s="229"/>
      <c r="C41" s="253" t="s">
        <v>195</v>
      </c>
      <c r="D41" s="253"/>
      <c r="E41" s="20" t="s">
        <v>14</v>
      </c>
      <c r="F41" s="107">
        <f>F40</f>
        <v>11</v>
      </c>
      <c r="G41" s="106" t="s">
        <v>0</v>
      </c>
      <c r="H41" s="173"/>
      <c r="I41" s="174"/>
    </row>
    <row r="42" spans="1:9" ht="29.25" customHeight="1" x14ac:dyDescent="0.25">
      <c r="A42" s="82"/>
      <c r="B42" s="255" t="s">
        <v>212</v>
      </c>
      <c r="C42" s="256"/>
      <c r="D42" s="256"/>
      <c r="E42" s="106" t="s">
        <v>2</v>
      </c>
      <c r="F42" s="107">
        <v>6</v>
      </c>
      <c r="G42" s="106" t="s">
        <v>0</v>
      </c>
      <c r="H42" s="173"/>
      <c r="I42" s="174"/>
    </row>
    <row r="43" spans="1:9" ht="13.5" customHeight="1" x14ac:dyDescent="0.25">
      <c r="A43" s="82"/>
      <c r="B43" s="221"/>
      <c r="C43" s="253" t="s">
        <v>194</v>
      </c>
      <c r="D43" s="253"/>
      <c r="E43" s="20" t="s">
        <v>14</v>
      </c>
      <c r="F43" s="107">
        <v>30</v>
      </c>
      <c r="G43" s="106" t="s">
        <v>0</v>
      </c>
      <c r="H43" s="173"/>
      <c r="I43" s="174"/>
    </row>
    <row r="44" spans="1:9" x14ac:dyDescent="0.25">
      <c r="A44" s="82"/>
      <c r="B44" s="221"/>
      <c r="C44" s="253" t="s">
        <v>195</v>
      </c>
      <c r="D44" s="253"/>
      <c r="E44" s="20" t="s">
        <v>14</v>
      </c>
      <c r="F44" s="107">
        <f>F43</f>
        <v>30</v>
      </c>
      <c r="G44" s="106" t="s">
        <v>0</v>
      </c>
      <c r="H44" s="173"/>
      <c r="I44" s="174"/>
    </row>
    <row r="45" spans="1:9" ht="40.5" customHeight="1" x14ac:dyDescent="0.25">
      <c r="A45" s="82" t="s">
        <v>320</v>
      </c>
      <c r="B45" s="252" t="s">
        <v>324</v>
      </c>
      <c r="C45" s="252"/>
      <c r="D45" s="252"/>
      <c r="E45" s="106" t="s">
        <v>13</v>
      </c>
      <c r="F45" s="107">
        <v>612</v>
      </c>
      <c r="G45" s="106" t="s">
        <v>0</v>
      </c>
      <c r="H45" s="173"/>
      <c r="I45" s="174"/>
    </row>
    <row r="46" spans="1:9" x14ac:dyDescent="0.25">
      <c r="A46" s="155"/>
      <c r="B46" s="221"/>
      <c r="C46" s="221"/>
      <c r="D46" s="221"/>
      <c r="E46" s="20"/>
      <c r="F46" s="23"/>
      <c r="G46" s="20"/>
      <c r="H46" s="176"/>
      <c r="I46" s="176"/>
    </row>
    <row r="47" spans="1:9" ht="185.25" customHeight="1" x14ac:dyDescent="0.25">
      <c r="A47" s="82" t="s">
        <v>321</v>
      </c>
      <c r="B47" s="252" t="s">
        <v>198</v>
      </c>
      <c r="C47" s="252"/>
      <c r="D47" s="252"/>
      <c r="E47" s="106" t="s">
        <v>2</v>
      </c>
      <c r="F47" s="107">
        <v>6</v>
      </c>
      <c r="G47" s="106" t="s">
        <v>0</v>
      </c>
      <c r="H47" s="173"/>
      <c r="I47" s="174"/>
    </row>
    <row r="48" spans="1:9" ht="12.75" customHeight="1" x14ac:dyDescent="0.25">
      <c r="A48" s="82"/>
      <c r="B48" s="115"/>
      <c r="C48" s="253" t="s">
        <v>194</v>
      </c>
      <c r="D48" s="253"/>
      <c r="E48" s="20" t="s">
        <v>14</v>
      </c>
      <c r="F48" s="107">
        <v>5</v>
      </c>
      <c r="G48" s="106" t="s">
        <v>0</v>
      </c>
      <c r="H48" s="173"/>
      <c r="I48" s="174"/>
    </row>
    <row r="49" spans="1:9" x14ac:dyDescent="0.25">
      <c r="A49" s="82"/>
      <c r="B49" s="221"/>
      <c r="C49" s="221"/>
      <c r="D49" s="221"/>
      <c r="E49" s="20"/>
      <c r="F49" s="23"/>
      <c r="G49" s="20"/>
      <c r="H49" s="176"/>
      <c r="I49" s="176"/>
    </row>
    <row r="50" spans="1:9" ht="144.75" customHeight="1" x14ac:dyDescent="0.25">
      <c r="A50" s="82" t="s">
        <v>322</v>
      </c>
      <c r="B50" s="252" t="s">
        <v>196</v>
      </c>
      <c r="C50" s="252"/>
      <c r="D50" s="252"/>
      <c r="E50" s="20" t="s">
        <v>2</v>
      </c>
      <c r="F50" s="23">
        <v>1</v>
      </c>
      <c r="G50" s="20" t="s">
        <v>0</v>
      </c>
      <c r="H50" s="176"/>
      <c r="I50" s="176"/>
    </row>
    <row r="51" spans="1:9" x14ac:dyDescent="0.25">
      <c r="A51" s="82"/>
      <c r="B51" s="221"/>
      <c r="C51" s="221"/>
      <c r="D51" s="221"/>
      <c r="E51" s="20"/>
      <c r="F51" s="23"/>
      <c r="G51" s="20"/>
      <c r="H51" s="176"/>
      <c r="I51" s="176"/>
    </row>
    <row r="52" spans="1:9" ht="130.5" customHeight="1" x14ac:dyDescent="0.25">
      <c r="A52" s="82" t="s">
        <v>323</v>
      </c>
      <c r="B52" s="252" t="s">
        <v>197</v>
      </c>
      <c r="C52" s="252"/>
      <c r="D52" s="252"/>
      <c r="E52" s="20" t="s">
        <v>14</v>
      </c>
      <c r="F52" s="23">
        <v>1.5</v>
      </c>
      <c r="G52" s="20" t="s">
        <v>0</v>
      </c>
      <c r="H52" s="176"/>
      <c r="I52" s="176"/>
    </row>
    <row r="53" spans="1:9" ht="123.75" customHeight="1" x14ac:dyDescent="0.25">
      <c r="A53" s="80" t="s">
        <v>30</v>
      </c>
      <c r="B53" s="278" t="s">
        <v>356</v>
      </c>
      <c r="C53" s="278"/>
      <c r="D53" s="278"/>
      <c r="E53" s="40"/>
      <c r="F53" s="42"/>
      <c r="G53" s="41"/>
      <c r="H53" s="165"/>
      <c r="I53" s="165"/>
    </row>
    <row r="54" spans="1:9" x14ac:dyDescent="0.25">
      <c r="A54" s="80"/>
      <c r="B54" s="247" t="s">
        <v>354</v>
      </c>
      <c r="C54" s="247"/>
      <c r="D54" s="247"/>
      <c r="E54" s="40" t="s">
        <v>14</v>
      </c>
      <c r="F54" s="108">
        <v>450</v>
      </c>
      <c r="G54" s="41" t="s">
        <v>0</v>
      </c>
      <c r="H54" s="165"/>
      <c r="I54" s="165"/>
    </row>
    <row r="55" spans="1:9" x14ac:dyDescent="0.25">
      <c r="A55" s="85"/>
      <c r="B55" s="102"/>
      <c r="C55" s="50"/>
      <c r="D55" s="50"/>
      <c r="E55" s="103"/>
      <c r="F55" s="103"/>
      <c r="G55" s="103"/>
      <c r="H55" s="189"/>
      <c r="I55" s="189"/>
    </row>
    <row r="56" spans="1:9" x14ac:dyDescent="0.25">
      <c r="A56" s="104"/>
      <c r="B56" s="265" t="s">
        <v>47</v>
      </c>
      <c r="C56" s="265"/>
      <c r="D56" s="265"/>
      <c r="E56" s="265"/>
      <c r="F56" s="101"/>
      <c r="G56" s="101"/>
      <c r="H56" s="190"/>
      <c r="I56" s="191">
        <f>SUM(I3:I55)</f>
        <v>0</v>
      </c>
    </row>
    <row r="58" spans="1:9" x14ac:dyDescent="0.25">
      <c r="A58" s="77"/>
      <c r="F58" s="100"/>
      <c r="I58" s="192"/>
    </row>
    <row r="59" spans="1:9" x14ac:dyDescent="0.25">
      <c r="A59" s="77"/>
      <c r="F59" s="100"/>
      <c r="I59" s="192"/>
    </row>
    <row r="60" spans="1:9" x14ac:dyDescent="0.25">
      <c r="A60" s="77"/>
      <c r="F60" s="100"/>
      <c r="I60" s="192"/>
    </row>
    <row r="61" spans="1:9" x14ac:dyDescent="0.25">
      <c r="A61" s="77"/>
      <c r="F61" s="100"/>
      <c r="I61" s="192"/>
    </row>
  </sheetData>
  <mergeCells count="49">
    <mergeCell ref="B56:E56"/>
    <mergeCell ref="B52:D52"/>
    <mergeCell ref="B1:D1"/>
    <mergeCell ref="B26:D26"/>
    <mergeCell ref="A2:I2"/>
    <mergeCell ref="B3:D3"/>
    <mergeCell ref="B5:D5"/>
    <mergeCell ref="B7:D7"/>
    <mergeCell ref="B13:D13"/>
    <mergeCell ref="B17:D17"/>
    <mergeCell ref="B21:D21"/>
    <mergeCell ref="B23:D23"/>
    <mergeCell ref="C28:D28"/>
    <mergeCell ref="C35:D35"/>
    <mergeCell ref="A25:I25"/>
    <mergeCell ref="B19:D19"/>
    <mergeCell ref="B39:D39"/>
    <mergeCell ref="B53:D53"/>
    <mergeCell ref="B54:D54"/>
    <mergeCell ref="B45:D45"/>
    <mergeCell ref="B30:D30"/>
    <mergeCell ref="B33:D33"/>
    <mergeCell ref="B36:D36"/>
    <mergeCell ref="C37:D37"/>
    <mergeCell ref="C38:D38"/>
    <mergeCell ref="C44:D44"/>
    <mergeCell ref="B15:D15"/>
    <mergeCell ref="B18:D18"/>
    <mergeCell ref="B20:D20"/>
    <mergeCell ref="B22:D22"/>
    <mergeCell ref="B50:D50"/>
    <mergeCell ref="B47:D47"/>
    <mergeCell ref="C48:D48"/>
    <mergeCell ref="B27:D27"/>
    <mergeCell ref="C29:D29"/>
    <mergeCell ref="C31:D31"/>
    <mergeCell ref="C32:D32"/>
    <mergeCell ref="C34:D34"/>
    <mergeCell ref="B42:D42"/>
    <mergeCell ref="C40:D40"/>
    <mergeCell ref="C41:D41"/>
    <mergeCell ref="C43:D43"/>
    <mergeCell ref="B6:D6"/>
    <mergeCell ref="B8:D8"/>
    <mergeCell ref="B10:D10"/>
    <mergeCell ref="B12:D12"/>
    <mergeCell ref="B14:D14"/>
    <mergeCell ref="B9:D9"/>
    <mergeCell ref="B11:D11"/>
  </mergeCells>
  <pageMargins left="0.74803149606299213" right="0.55147058823529416" top="0.98425196850393704" bottom="0.98425196850393704" header="0.51181102362204722" footer="0.51181102362204722"/>
  <pageSetup paperSize="9" firstPageNumber="122"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B1:K140"/>
  <sheetViews>
    <sheetView topLeftCell="A40" zoomScaleNormal="100" zoomScalePageLayoutView="70" workbookViewId="0">
      <selection activeCell="K30" sqref="K30"/>
    </sheetView>
  </sheetViews>
  <sheetFormatPr defaultColWidth="9.109375" defaultRowHeight="13.2" x14ac:dyDescent="0.25"/>
  <cols>
    <col min="1" max="7" width="9.109375" style="46"/>
    <col min="8" max="9" width="8.88671875" style="46" customWidth="1"/>
    <col min="10" max="16384" width="9.109375" style="46"/>
  </cols>
  <sheetData>
    <row r="1" spans="2:8" ht="12.75" customHeight="1" x14ac:dyDescent="0.25">
      <c r="B1" s="257" t="s">
        <v>245</v>
      </c>
      <c r="C1" s="257"/>
      <c r="D1" s="257"/>
      <c r="E1" s="257"/>
      <c r="F1" s="257"/>
      <c r="G1" s="257"/>
      <c r="H1" s="257"/>
    </row>
    <row r="2" spans="2:8" x14ac:dyDescent="0.25">
      <c r="B2" s="257"/>
      <c r="C2" s="257"/>
      <c r="D2" s="257"/>
      <c r="E2" s="257"/>
      <c r="F2" s="257"/>
      <c r="G2" s="257"/>
      <c r="H2" s="257"/>
    </row>
    <row r="3" spans="2:8" x14ac:dyDescent="0.25">
      <c r="B3" s="257"/>
      <c r="C3" s="257"/>
      <c r="D3" s="257"/>
      <c r="E3" s="257"/>
      <c r="F3" s="257"/>
      <c r="G3" s="257"/>
      <c r="H3" s="257"/>
    </row>
    <row r="4" spans="2:8" x14ac:dyDescent="0.25">
      <c r="B4" s="257"/>
      <c r="C4" s="257"/>
      <c r="D4" s="257"/>
      <c r="E4" s="257"/>
      <c r="F4" s="257"/>
      <c r="G4" s="257"/>
      <c r="H4" s="257"/>
    </row>
    <row r="5" spans="2:8" x14ac:dyDescent="0.25">
      <c r="B5" s="257"/>
      <c r="C5" s="257"/>
      <c r="D5" s="257"/>
      <c r="E5" s="257"/>
      <c r="F5" s="257"/>
      <c r="G5" s="257"/>
      <c r="H5" s="257"/>
    </row>
    <row r="6" spans="2:8" x14ac:dyDescent="0.25">
      <c r="B6" s="257"/>
      <c r="C6" s="257"/>
      <c r="D6" s="257"/>
      <c r="E6" s="257"/>
      <c r="F6" s="257"/>
      <c r="G6" s="257"/>
      <c r="H6" s="257"/>
    </row>
    <row r="7" spans="2:8" x14ac:dyDescent="0.25">
      <c r="B7" s="257"/>
      <c r="C7" s="257"/>
      <c r="D7" s="257"/>
      <c r="E7" s="257"/>
      <c r="F7" s="257"/>
      <c r="G7" s="257"/>
      <c r="H7" s="257"/>
    </row>
    <row r="8" spans="2:8" x14ac:dyDescent="0.25">
      <c r="B8" s="257"/>
      <c r="C8" s="257"/>
      <c r="D8" s="257"/>
      <c r="E8" s="257"/>
      <c r="F8" s="257"/>
      <c r="G8" s="257"/>
      <c r="H8" s="257"/>
    </row>
    <row r="9" spans="2:8" x14ac:dyDescent="0.25">
      <c r="B9" s="257"/>
      <c r="C9" s="257"/>
      <c r="D9" s="257"/>
      <c r="E9" s="257"/>
      <c r="F9" s="257"/>
      <c r="G9" s="257"/>
      <c r="H9" s="257"/>
    </row>
    <row r="10" spans="2:8" x14ac:dyDescent="0.25">
      <c r="B10" s="257"/>
      <c r="C10" s="257"/>
      <c r="D10" s="257"/>
      <c r="E10" s="257"/>
      <c r="F10" s="257"/>
      <c r="G10" s="257"/>
      <c r="H10" s="257"/>
    </row>
    <row r="11" spans="2:8" x14ac:dyDescent="0.25">
      <c r="B11" s="257"/>
      <c r="C11" s="257"/>
      <c r="D11" s="257"/>
      <c r="E11" s="257"/>
      <c r="F11" s="257"/>
      <c r="G11" s="257"/>
      <c r="H11" s="257"/>
    </row>
    <row r="12" spans="2:8" x14ac:dyDescent="0.25">
      <c r="B12" s="257"/>
      <c r="C12" s="257"/>
      <c r="D12" s="257"/>
      <c r="E12" s="257"/>
      <c r="F12" s="257"/>
      <c r="G12" s="257"/>
      <c r="H12" s="257"/>
    </row>
    <row r="13" spans="2:8" x14ac:dyDescent="0.25">
      <c r="B13" s="257"/>
      <c r="C13" s="257"/>
      <c r="D13" s="257"/>
      <c r="E13" s="257"/>
      <c r="F13" s="257"/>
      <c r="G13" s="257"/>
      <c r="H13" s="257"/>
    </row>
    <row r="14" spans="2:8" x14ac:dyDescent="0.25">
      <c r="B14" s="257"/>
      <c r="C14" s="257"/>
      <c r="D14" s="257"/>
      <c r="E14" s="257"/>
      <c r="F14" s="257"/>
      <c r="G14" s="257"/>
      <c r="H14" s="257"/>
    </row>
    <row r="15" spans="2:8" x14ac:dyDescent="0.25">
      <c r="B15" s="257"/>
      <c r="C15" s="257"/>
      <c r="D15" s="257"/>
      <c r="E15" s="257"/>
      <c r="F15" s="257"/>
      <c r="G15" s="257"/>
      <c r="H15" s="257"/>
    </row>
    <row r="16" spans="2:8" x14ac:dyDescent="0.25">
      <c r="B16" s="257"/>
      <c r="C16" s="257"/>
      <c r="D16" s="257"/>
      <c r="E16" s="257"/>
      <c r="F16" s="257"/>
      <c r="G16" s="257"/>
      <c r="H16" s="257"/>
    </row>
    <row r="17" spans="2:11" x14ac:dyDescent="0.25">
      <c r="B17" s="257"/>
      <c r="C17" s="257"/>
      <c r="D17" s="257"/>
      <c r="E17" s="257"/>
      <c r="F17" s="257"/>
      <c r="G17" s="257"/>
      <c r="H17" s="257"/>
    </row>
    <row r="18" spans="2:11" x14ac:dyDescent="0.25">
      <c r="B18" s="257"/>
      <c r="C18" s="257"/>
      <c r="D18" s="257"/>
      <c r="E18" s="257"/>
      <c r="F18" s="257"/>
      <c r="G18" s="257"/>
      <c r="H18" s="257"/>
    </row>
    <row r="19" spans="2:11" x14ac:dyDescent="0.25">
      <c r="B19" s="257"/>
      <c r="C19" s="257"/>
      <c r="D19" s="257"/>
      <c r="E19" s="257"/>
      <c r="F19" s="257"/>
      <c r="G19" s="257"/>
      <c r="H19" s="257"/>
    </row>
    <row r="20" spans="2:11" x14ac:dyDescent="0.25">
      <c r="B20" s="257"/>
      <c r="C20" s="257"/>
      <c r="D20" s="257"/>
      <c r="E20" s="257"/>
      <c r="F20" s="257"/>
      <c r="G20" s="257"/>
      <c r="H20" s="257"/>
    </row>
    <row r="21" spans="2:11" x14ac:dyDescent="0.25">
      <c r="B21" s="257"/>
      <c r="C21" s="257"/>
      <c r="D21" s="257"/>
      <c r="E21" s="257"/>
      <c r="F21" s="257"/>
      <c r="G21" s="257"/>
      <c r="H21" s="257"/>
    </row>
    <row r="22" spans="2:11" x14ac:dyDescent="0.25">
      <c r="B22" s="257"/>
      <c r="C22" s="257"/>
      <c r="D22" s="257"/>
      <c r="E22" s="257"/>
      <c r="F22" s="257"/>
      <c r="G22" s="257"/>
      <c r="H22" s="257"/>
    </row>
    <row r="23" spans="2:11" x14ac:dyDescent="0.25">
      <c r="B23" s="257"/>
      <c r="C23" s="257"/>
      <c r="D23" s="257"/>
      <c r="E23" s="257"/>
      <c r="F23" s="257"/>
      <c r="G23" s="257"/>
      <c r="H23" s="257"/>
    </row>
    <row r="24" spans="2:11" x14ac:dyDescent="0.25">
      <c r="B24" s="257"/>
      <c r="C24" s="257"/>
      <c r="D24" s="257"/>
      <c r="E24" s="257"/>
      <c r="F24" s="257"/>
      <c r="G24" s="257"/>
      <c r="H24" s="257"/>
    </row>
    <row r="25" spans="2:11" ht="12.75" customHeight="1" x14ac:dyDescent="0.25">
      <c r="B25" s="257"/>
      <c r="C25" s="257"/>
      <c r="D25" s="257"/>
      <c r="E25" s="257"/>
      <c r="F25" s="257"/>
      <c r="G25" s="257"/>
      <c r="H25" s="257"/>
      <c r="I25" s="110"/>
      <c r="J25" s="110"/>
      <c r="K25" s="110"/>
    </row>
    <row r="26" spans="2:11" x14ac:dyDescent="0.25">
      <c r="B26" s="257"/>
      <c r="C26" s="257"/>
      <c r="D26" s="257"/>
      <c r="E26" s="257"/>
      <c r="F26" s="257"/>
      <c r="G26" s="257"/>
      <c r="H26" s="257"/>
      <c r="I26" s="110"/>
      <c r="J26" s="110"/>
      <c r="K26" s="110"/>
    </row>
    <row r="27" spans="2:11" x14ac:dyDescent="0.25">
      <c r="B27" s="257"/>
      <c r="C27" s="257"/>
      <c r="D27" s="257"/>
      <c r="E27" s="257"/>
      <c r="F27" s="257"/>
      <c r="G27" s="257"/>
      <c r="H27" s="257"/>
      <c r="I27" s="110"/>
      <c r="J27" s="110"/>
      <c r="K27" s="110"/>
    </row>
    <row r="28" spans="2:11" x14ac:dyDescent="0.25">
      <c r="B28" s="257"/>
      <c r="C28" s="257"/>
      <c r="D28" s="257"/>
      <c r="E28" s="257"/>
      <c r="F28" s="257"/>
      <c r="G28" s="257"/>
      <c r="H28" s="257"/>
      <c r="I28" s="110"/>
      <c r="J28" s="110"/>
      <c r="K28" s="110"/>
    </row>
    <row r="29" spans="2:11" x14ac:dyDescent="0.25">
      <c r="B29" s="257"/>
      <c r="C29" s="257"/>
      <c r="D29" s="257"/>
      <c r="E29" s="257"/>
      <c r="F29" s="257"/>
      <c r="G29" s="257"/>
      <c r="H29" s="257"/>
      <c r="I29" s="110"/>
      <c r="J29" s="110"/>
      <c r="K29" s="110"/>
    </row>
    <row r="30" spans="2:11" x14ac:dyDescent="0.25">
      <c r="B30" s="257"/>
      <c r="C30" s="257"/>
      <c r="D30" s="257"/>
      <c r="E30" s="257"/>
      <c r="F30" s="257"/>
      <c r="G30" s="257"/>
      <c r="H30" s="257"/>
      <c r="I30" s="110"/>
      <c r="J30" s="110"/>
      <c r="K30" s="110"/>
    </row>
    <row r="31" spans="2:11" x14ac:dyDescent="0.25">
      <c r="B31" s="257"/>
      <c r="C31" s="257"/>
      <c r="D31" s="257"/>
      <c r="E31" s="257"/>
      <c r="F31" s="257"/>
      <c r="G31" s="257"/>
      <c r="H31" s="257"/>
      <c r="I31" s="110"/>
      <c r="J31" s="110"/>
      <c r="K31" s="110"/>
    </row>
    <row r="32" spans="2:11" x14ac:dyDescent="0.25">
      <c r="B32" s="257"/>
      <c r="C32" s="257"/>
      <c r="D32" s="257"/>
      <c r="E32" s="257"/>
      <c r="F32" s="257"/>
      <c r="G32" s="257"/>
      <c r="H32" s="257"/>
      <c r="I32" s="110"/>
      <c r="J32" s="110"/>
      <c r="K32" s="110"/>
    </row>
    <row r="33" spans="2:11" x14ac:dyDescent="0.25">
      <c r="B33" s="257"/>
      <c r="C33" s="257"/>
      <c r="D33" s="257"/>
      <c r="E33" s="257"/>
      <c r="F33" s="257"/>
      <c r="G33" s="257"/>
      <c r="H33" s="257"/>
      <c r="I33" s="110"/>
      <c r="J33" s="110"/>
      <c r="K33" s="110"/>
    </row>
    <row r="34" spans="2:11" x14ac:dyDescent="0.25">
      <c r="B34" s="257"/>
      <c r="C34" s="257"/>
      <c r="D34" s="257"/>
      <c r="E34" s="257"/>
      <c r="F34" s="257"/>
      <c r="G34" s="257"/>
      <c r="H34" s="257"/>
      <c r="I34" s="110"/>
      <c r="J34" s="110"/>
      <c r="K34" s="110"/>
    </row>
    <row r="35" spans="2:11" x14ac:dyDescent="0.25">
      <c r="B35" s="257"/>
      <c r="C35" s="257"/>
      <c r="D35" s="257"/>
      <c r="E35" s="257"/>
      <c r="F35" s="257"/>
      <c r="G35" s="257"/>
      <c r="H35" s="257"/>
      <c r="I35" s="110"/>
      <c r="J35" s="110"/>
      <c r="K35" s="110"/>
    </row>
    <row r="36" spans="2:11" x14ac:dyDescent="0.25">
      <c r="B36" s="257"/>
      <c r="C36" s="257"/>
      <c r="D36" s="257"/>
      <c r="E36" s="257"/>
      <c r="F36" s="257"/>
      <c r="G36" s="257"/>
      <c r="H36" s="257"/>
      <c r="I36" s="110"/>
      <c r="J36" s="110"/>
      <c r="K36" s="110"/>
    </row>
    <row r="37" spans="2:11" x14ac:dyDescent="0.25">
      <c r="B37" s="257"/>
      <c r="C37" s="257"/>
      <c r="D37" s="257"/>
      <c r="E37" s="257"/>
      <c r="F37" s="257"/>
      <c r="G37" s="257"/>
      <c r="H37" s="257"/>
      <c r="I37" s="110"/>
      <c r="J37" s="110"/>
      <c r="K37" s="110"/>
    </row>
    <row r="38" spans="2:11" x14ac:dyDescent="0.25">
      <c r="B38" s="257"/>
      <c r="C38" s="257"/>
      <c r="D38" s="257"/>
      <c r="E38" s="257"/>
      <c r="F38" s="257"/>
      <c r="G38" s="257"/>
      <c r="H38" s="257"/>
      <c r="I38" s="110"/>
      <c r="J38" s="110"/>
      <c r="K38" s="110"/>
    </row>
    <row r="39" spans="2:11" x14ac:dyDescent="0.25">
      <c r="B39" s="257"/>
      <c r="C39" s="257"/>
      <c r="D39" s="257"/>
      <c r="E39" s="257"/>
      <c r="F39" s="257"/>
      <c r="G39" s="257"/>
      <c r="H39" s="257"/>
      <c r="I39" s="110"/>
      <c r="J39" s="110"/>
      <c r="K39" s="110"/>
    </row>
    <row r="40" spans="2:11" x14ac:dyDescent="0.25">
      <c r="B40" s="257"/>
      <c r="C40" s="257"/>
      <c r="D40" s="257"/>
      <c r="E40" s="257"/>
      <c r="F40" s="257"/>
      <c r="G40" s="257"/>
      <c r="H40" s="257"/>
      <c r="I40" s="110"/>
      <c r="J40" s="110"/>
      <c r="K40" s="110"/>
    </row>
    <row r="41" spans="2:11" x14ac:dyDescent="0.25">
      <c r="B41" s="257"/>
      <c r="C41" s="257"/>
      <c r="D41" s="257"/>
      <c r="E41" s="257"/>
      <c r="F41" s="257"/>
      <c r="G41" s="257"/>
      <c r="H41" s="257"/>
      <c r="I41" s="110"/>
      <c r="J41" s="110"/>
      <c r="K41" s="110"/>
    </row>
    <row r="42" spans="2:11" x14ac:dyDescent="0.25">
      <c r="B42" s="257"/>
      <c r="C42" s="257"/>
      <c r="D42" s="257"/>
      <c r="E42" s="257"/>
      <c r="F42" s="257"/>
      <c r="G42" s="257"/>
      <c r="H42" s="257"/>
      <c r="I42" s="110"/>
      <c r="J42" s="110"/>
      <c r="K42" s="110"/>
    </row>
    <row r="43" spans="2:11" x14ac:dyDescent="0.25">
      <c r="B43" s="257"/>
      <c r="C43" s="257"/>
      <c r="D43" s="257"/>
      <c r="E43" s="257"/>
      <c r="F43" s="257"/>
      <c r="G43" s="257"/>
      <c r="H43" s="257"/>
      <c r="I43" s="110"/>
      <c r="J43" s="110"/>
      <c r="K43" s="110"/>
    </row>
    <row r="44" spans="2:11" x14ac:dyDescent="0.25">
      <c r="B44" s="257"/>
      <c r="C44" s="257"/>
      <c r="D44" s="257"/>
      <c r="E44" s="257"/>
      <c r="F44" s="257"/>
      <c r="G44" s="257"/>
      <c r="H44" s="257"/>
      <c r="I44" s="110"/>
      <c r="J44" s="110"/>
      <c r="K44" s="110"/>
    </row>
    <row r="45" spans="2:11" x14ac:dyDescent="0.25">
      <c r="B45" s="257"/>
      <c r="C45" s="257"/>
      <c r="D45" s="257"/>
      <c r="E45" s="257"/>
      <c r="F45" s="257"/>
      <c r="G45" s="257"/>
      <c r="H45" s="257"/>
      <c r="I45" s="110"/>
      <c r="J45" s="110"/>
      <c r="K45" s="110"/>
    </row>
    <row r="46" spans="2:11" x14ac:dyDescent="0.25">
      <c r="B46" s="257"/>
      <c r="C46" s="257"/>
      <c r="D46" s="257"/>
      <c r="E46" s="257"/>
      <c r="F46" s="257"/>
      <c r="G46" s="257"/>
      <c r="H46" s="257"/>
      <c r="I46" s="110"/>
      <c r="J46" s="110"/>
      <c r="K46" s="110"/>
    </row>
    <row r="47" spans="2:11" x14ac:dyDescent="0.25">
      <c r="B47" s="257"/>
      <c r="C47" s="257"/>
      <c r="D47" s="257"/>
      <c r="E47" s="257"/>
      <c r="F47" s="257"/>
      <c r="G47" s="257"/>
      <c r="H47" s="257"/>
      <c r="I47" s="110"/>
      <c r="J47" s="110"/>
      <c r="K47" s="110"/>
    </row>
    <row r="48" spans="2:11" x14ac:dyDescent="0.25">
      <c r="B48" s="257"/>
      <c r="C48" s="257"/>
      <c r="D48" s="257"/>
      <c r="E48" s="257"/>
      <c r="F48" s="257"/>
      <c r="G48" s="257"/>
      <c r="H48" s="257"/>
      <c r="I48" s="110"/>
      <c r="J48" s="110"/>
      <c r="K48" s="110"/>
    </row>
    <row r="49" spans="2:11" x14ac:dyDescent="0.25">
      <c r="B49" s="257"/>
      <c r="C49" s="257"/>
      <c r="D49" s="257"/>
      <c r="E49" s="257"/>
      <c r="F49" s="257"/>
      <c r="G49" s="257"/>
      <c r="H49" s="257"/>
      <c r="I49" s="110"/>
      <c r="J49" s="110"/>
      <c r="K49" s="110"/>
    </row>
    <row r="50" spans="2:11" x14ac:dyDescent="0.25">
      <c r="B50" s="257"/>
      <c r="C50" s="257"/>
      <c r="D50" s="257"/>
      <c r="E50" s="257"/>
      <c r="F50" s="257"/>
      <c r="G50" s="257"/>
      <c r="H50" s="257"/>
      <c r="I50" s="110"/>
      <c r="J50" s="110"/>
      <c r="K50" s="110"/>
    </row>
    <row r="51" spans="2:11" x14ac:dyDescent="0.25">
      <c r="B51" s="257"/>
      <c r="C51" s="257"/>
      <c r="D51" s="257"/>
      <c r="E51" s="257"/>
      <c r="F51" s="257"/>
      <c r="G51" s="257"/>
      <c r="H51" s="257"/>
      <c r="I51" s="110"/>
      <c r="J51" s="110"/>
      <c r="K51" s="110"/>
    </row>
    <row r="52" spans="2:11" x14ac:dyDescent="0.25">
      <c r="B52" s="257"/>
      <c r="C52" s="257"/>
      <c r="D52" s="257"/>
      <c r="E52" s="257"/>
      <c r="F52" s="257"/>
      <c r="G52" s="257"/>
      <c r="H52" s="257"/>
      <c r="I52" s="110"/>
      <c r="J52" s="110"/>
      <c r="K52" s="110"/>
    </row>
    <row r="53" spans="2:11" x14ac:dyDescent="0.25">
      <c r="B53" s="257"/>
      <c r="C53" s="257"/>
      <c r="D53" s="257"/>
      <c r="E53" s="257"/>
      <c r="F53" s="257"/>
      <c r="G53" s="257"/>
      <c r="H53" s="257"/>
      <c r="I53" s="110"/>
      <c r="J53" s="110"/>
      <c r="K53" s="110"/>
    </row>
    <row r="54" spans="2:11" x14ac:dyDescent="0.25">
      <c r="B54" s="257"/>
      <c r="C54" s="257"/>
      <c r="D54" s="257"/>
      <c r="E54" s="257"/>
      <c r="F54" s="257"/>
      <c r="G54" s="257"/>
      <c r="H54" s="257"/>
      <c r="I54" s="110"/>
      <c r="J54" s="110"/>
      <c r="K54" s="110"/>
    </row>
    <row r="55" spans="2:11" x14ac:dyDescent="0.25">
      <c r="B55" s="257"/>
      <c r="C55" s="257"/>
      <c r="D55" s="257"/>
      <c r="E55" s="257"/>
      <c r="F55" s="257"/>
      <c r="G55" s="257"/>
      <c r="H55" s="257"/>
      <c r="I55" s="110"/>
      <c r="J55" s="110"/>
      <c r="K55" s="110"/>
    </row>
    <row r="56" spans="2:11" x14ac:dyDescent="0.25">
      <c r="B56" s="257"/>
      <c r="C56" s="257"/>
      <c r="D56" s="257"/>
      <c r="E56" s="257"/>
      <c r="F56" s="257"/>
      <c r="G56" s="257"/>
      <c r="H56" s="257"/>
      <c r="I56" s="110"/>
      <c r="J56" s="110"/>
      <c r="K56" s="110"/>
    </row>
    <row r="57" spans="2:11" x14ac:dyDescent="0.25">
      <c r="B57" s="257"/>
      <c r="C57" s="257"/>
      <c r="D57" s="257"/>
      <c r="E57" s="257"/>
      <c r="F57" s="257"/>
      <c r="G57" s="257"/>
      <c r="H57" s="257"/>
      <c r="I57" s="110"/>
      <c r="J57" s="110"/>
      <c r="K57" s="110"/>
    </row>
    <row r="58" spans="2:11" x14ac:dyDescent="0.25">
      <c r="B58" s="257"/>
      <c r="C58" s="257"/>
      <c r="D58" s="257"/>
      <c r="E58" s="257"/>
      <c r="F58" s="257"/>
      <c r="G58" s="257"/>
      <c r="H58" s="257"/>
      <c r="I58" s="110"/>
      <c r="J58" s="110"/>
      <c r="K58" s="110"/>
    </row>
    <row r="59" spans="2:11" x14ac:dyDescent="0.25">
      <c r="B59" s="257"/>
      <c r="C59" s="257"/>
      <c r="D59" s="257"/>
      <c r="E59" s="257"/>
      <c r="F59" s="257"/>
      <c r="G59" s="257"/>
      <c r="H59" s="257"/>
      <c r="I59" s="110"/>
      <c r="J59" s="110"/>
      <c r="K59" s="110"/>
    </row>
    <row r="60" spans="2:11" x14ac:dyDescent="0.25">
      <c r="B60" s="257"/>
      <c r="C60" s="257"/>
      <c r="D60" s="257"/>
      <c r="E60" s="257"/>
      <c r="F60" s="257"/>
      <c r="G60" s="257"/>
      <c r="H60" s="257"/>
      <c r="I60" s="110"/>
      <c r="J60" s="110"/>
      <c r="K60" s="110"/>
    </row>
    <row r="61" spans="2:11" x14ac:dyDescent="0.25">
      <c r="B61" s="257"/>
      <c r="C61" s="257"/>
      <c r="D61" s="257"/>
      <c r="E61" s="257"/>
      <c r="F61" s="257"/>
      <c r="G61" s="257"/>
      <c r="H61" s="257"/>
      <c r="I61" s="110"/>
      <c r="J61" s="110"/>
      <c r="K61" s="110"/>
    </row>
    <row r="62" spans="2:11" x14ac:dyDescent="0.25">
      <c r="B62" s="257"/>
      <c r="C62" s="257"/>
      <c r="D62" s="257"/>
      <c r="E62" s="257"/>
      <c r="F62" s="257"/>
      <c r="G62" s="257"/>
      <c r="H62" s="257"/>
      <c r="I62" s="110"/>
      <c r="J62" s="110"/>
      <c r="K62" s="110"/>
    </row>
    <row r="63" spans="2:11" x14ac:dyDescent="0.25">
      <c r="B63" s="257"/>
      <c r="C63" s="257"/>
      <c r="D63" s="257"/>
      <c r="E63" s="257"/>
      <c r="F63" s="257"/>
      <c r="G63" s="257"/>
      <c r="H63" s="257"/>
      <c r="I63" s="110"/>
      <c r="J63" s="110"/>
      <c r="K63" s="110"/>
    </row>
    <row r="64" spans="2:11" x14ac:dyDescent="0.25">
      <c r="B64" s="257"/>
      <c r="C64" s="257"/>
      <c r="D64" s="257"/>
      <c r="E64" s="257"/>
      <c r="F64" s="257"/>
      <c r="G64" s="257"/>
      <c r="H64" s="257"/>
      <c r="I64" s="110"/>
      <c r="J64" s="110"/>
      <c r="K64" s="110"/>
    </row>
    <row r="65" spans="2:11" x14ac:dyDescent="0.25">
      <c r="B65" s="257"/>
      <c r="C65" s="257"/>
      <c r="D65" s="257"/>
      <c r="E65" s="257"/>
      <c r="F65" s="257"/>
      <c r="G65" s="257"/>
      <c r="H65" s="257"/>
      <c r="I65" s="110"/>
      <c r="J65" s="110"/>
      <c r="K65" s="110"/>
    </row>
    <row r="66" spans="2:11" x14ac:dyDescent="0.25">
      <c r="B66" s="257"/>
      <c r="C66" s="257"/>
      <c r="D66" s="257"/>
      <c r="E66" s="257"/>
      <c r="F66" s="257"/>
      <c r="G66" s="257"/>
      <c r="H66" s="257"/>
      <c r="I66" s="110"/>
      <c r="J66" s="110"/>
      <c r="K66" s="110"/>
    </row>
    <row r="67" spans="2:11" x14ac:dyDescent="0.25">
      <c r="B67" s="257"/>
      <c r="C67" s="257"/>
      <c r="D67" s="257"/>
      <c r="E67" s="257"/>
      <c r="F67" s="257"/>
      <c r="G67" s="257"/>
      <c r="H67" s="257"/>
      <c r="I67" s="110"/>
      <c r="J67" s="110"/>
      <c r="K67" s="110"/>
    </row>
    <row r="68" spans="2:11" x14ac:dyDescent="0.25">
      <c r="B68" s="257"/>
      <c r="C68" s="257"/>
      <c r="D68" s="257"/>
      <c r="E68" s="257"/>
      <c r="F68" s="257"/>
      <c r="G68" s="257"/>
      <c r="H68" s="257"/>
      <c r="I68" s="110"/>
      <c r="J68" s="110"/>
      <c r="K68" s="110"/>
    </row>
    <row r="69" spans="2:11" x14ac:dyDescent="0.25">
      <c r="B69" s="257"/>
      <c r="C69" s="257"/>
      <c r="D69" s="257"/>
      <c r="E69" s="257"/>
      <c r="F69" s="257"/>
      <c r="G69" s="257"/>
      <c r="H69" s="257"/>
      <c r="I69" s="110"/>
      <c r="J69" s="110"/>
      <c r="K69" s="110"/>
    </row>
    <row r="70" spans="2:11" x14ac:dyDescent="0.25">
      <c r="B70" s="257"/>
      <c r="C70" s="257"/>
      <c r="D70" s="257"/>
      <c r="E70" s="257"/>
      <c r="F70" s="257"/>
      <c r="G70" s="257"/>
      <c r="H70" s="257"/>
      <c r="I70" s="110"/>
      <c r="J70" s="110"/>
      <c r="K70" s="110"/>
    </row>
    <row r="71" spans="2:11" x14ac:dyDescent="0.25">
      <c r="B71" s="257"/>
      <c r="C71" s="257"/>
      <c r="D71" s="257"/>
      <c r="E71" s="257"/>
      <c r="F71" s="257"/>
      <c r="G71" s="257"/>
      <c r="H71" s="257"/>
      <c r="I71" s="110"/>
      <c r="J71" s="110"/>
      <c r="K71" s="110"/>
    </row>
    <row r="72" spans="2:11" x14ac:dyDescent="0.25">
      <c r="B72" s="257"/>
      <c r="C72" s="257"/>
      <c r="D72" s="257"/>
      <c r="E72" s="257"/>
      <c r="F72" s="257"/>
      <c r="G72" s="257"/>
      <c r="H72" s="257"/>
      <c r="I72" s="110"/>
      <c r="J72" s="110"/>
      <c r="K72" s="110"/>
    </row>
    <row r="73" spans="2:11" x14ac:dyDescent="0.25">
      <c r="B73" s="257"/>
      <c r="C73" s="257"/>
      <c r="D73" s="257"/>
      <c r="E73" s="257"/>
      <c r="F73" s="257"/>
      <c r="G73" s="257"/>
      <c r="H73" s="257"/>
      <c r="I73" s="110"/>
      <c r="J73" s="110"/>
      <c r="K73" s="110"/>
    </row>
    <row r="74" spans="2:11" x14ac:dyDescent="0.25">
      <c r="B74" s="257"/>
      <c r="C74" s="257"/>
      <c r="D74" s="257"/>
      <c r="E74" s="257"/>
      <c r="F74" s="257"/>
      <c r="G74" s="257"/>
      <c r="H74" s="257"/>
      <c r="I74" s="110"/>
      <c r="J74" s="110"/>
      <c r="K74" s="110"/>
    </row>
    <row r="75" spans="2:11" x14ac:dyDescent="0.25">
      <c r="B75" s="257"/>
      <c r="C75" s="257"/>
      <c r="D75" s="257"/>
      <c r="E75" s="257"/>
      <c r="F75" s="257"/>
      <c r="G75" s="257"/>
      <c r="H75" s="257"/>
      <c r="I75" s="110"/>
      <c r="J75" s="110"/>
      <c r="K75" s="110"/>
    </row>
    <row r="76" spans="2:11" x14ac:dyDescent="0.25">
      <c r="B76" s="257"/>
      <c r="C76" s="257"/>
      <c r="D76" s="257"/>
      <c r="E76" s="257"/>
      <c r="F76" s="257"/>
      <c r="G76" s="257"/>
      <c r="H76" s="257"/>
      <c r="I76" s="110"/>
      <c r="J76" s="110"/>
      <c r="K76" s="110"/>
    </row>
    <row r="77" spans="2:11" x14ac:dyDescent="0.25">
      <c r="B77" s="257"/>
      <c r="C77" s="257"/>
      <c r="D77" s="257"/>
      <c r="E77" s="257"/>
      <c r="F77" s="257"/>
      <c r="G77" s="257"/>
      <c r="H77" s="257"/>
      <c r="I77" s="110"/>
      <c r="J77" s="110"/>
      <c r="K77" s="110"/>
    </row>
    <row r="78" spans="2:11" x14ac:dyDescent="0.25">
      <c r="B78" s="257"/>
      <c r="C78" s="257"/>
      <c r="D78" s="257"/>
      <c r="E78" s="257"/>
      <c r="F78" s="257"/>
      <c r="G78" s="257"/>
      <c r="H78" s="257"/>
      <c r="I78" s="110"/>
      <c r="J78" s="110"/>
      <c r="K78" s="110"/>
    </row>
    <row r="79" spans="2:11" x14ac:dyDescent="0.25">
      <c r="B79" s="257"/>
      <c r="C79" s="257"/>
      <c r="D79" s="257"/>
      <c r="E79" s="257"/>
      <c r="F79" s="257"/>
      <c r="G79" s="257"/>
      <c r="H79" s="257"/>
      <c r="I79" s="110"/>
      <c r="J79" s="110"/>
      <c r="K79" s="110"/>
    </row>
    <row r="80" spans="2:11" x14ac:dyDescent="0.25">
      <c r="B80" s="257"/>
      <c r="C80" s="257"/>
      <c r="D80" s="257"/>
      <c r="E80" s="257"/>
      <c r="F80" s="257"/>
      <c r="G80" s="257"/>
      <c r="H80" s="257"/>
      <c r="I80" s="110"/>
      <c r="J80" s="110"/>
      <c r="K80" s="110"/>
    </row>
    <row r="81" spans="2:11" x14ac:dyDescent="0.25">
      <c r="B81" s="257"/>
      <c r="C81" s="257"/>
      <c r="D81" s="257"/>
      <c r="E81" s="257"/>
      <c r="F81" s="257"/>
      <c r="G81" s="257"/>
      <c r="H81" s="257"/>
      <c r="I81" s="110"/>
      <c r="J81" s="110"/>
      <c r="K81" s="110"/>
    </row>
    <row r="82" spans="2:11" x14ac:dyDescent="0.25">
      <c r="B82" s="257"/>
      <c r="C82" s="257"/>
      <c r="D82" s="257"/>
      <c r="E82" s="257"/>
      <c r="F82" s="257"/>
      <c r="G82" s="257"/>
      <c r="H82" s="257"/>
      <c r="I82" s="110"/>
      <c r="J82" s="110"/>
      <c r="K82" s="110"/>
    </row>
    <row r="83" spans="2:11" x14ac:dyDescent="0.25">
      <c r="B83" s="257"/>
      <c r="C83" s="257"/>
      <c r="D83" s="257"/>
      <c r="E83" s="257"/>
      <c r="F83" s="257"/>
      <c r="G83" s="257"/>
      <c r="H83" s="257"/>
      <c r="I83" s="110"/>
      <c r="J83" s="110"/>
      <c r="K83" s="110"/>
    </row>
    <row r="84" spans="2:11" x14ac:dyDescent="0.25">
      <c r="B84" s="257"/>
      <c r="C84" s="257"/>
      <c r="D84" s="257"/>
      <c r="E84" s="257"/>
      <c r="F84" s="257"/>
      <c r="G84" s="257"/>
      <c r="H84" s="257"/>
      <c r="I84" s="110"/>
      <c r="J84" s="110"/>
      <c r="K84" s="110"/>
    </row>
    <row r="85" spans="2:11" x14ac:dyDescent="0.25">
      <c r="B85" s="257"/>
      <c r="C85" s="257"/>
      <c r="D85" s="257"/>
      <c r="E85" s="257"/>
      <c r="F85" s="257"/>
      <c r="G85" s="257"/>
      <c r="H85" s="257"/>
      <c r="I85" s="110"/>
      <c r="J85" s="110"/>
      <c r="K85" s="110"/>
    </row>
    <row r="86" spans="2:11" x14ac:dyDescent="0.25">
      <c r="B86" s="257"/>
      <c r="C86" s="257"/>
      <c r="D86" s="257"/>
      <c r="E86" s="257"/>
      <c r="F86" s="257"/>
      <c r="G86" s="257"/>
      <c r="H86" s="257"/>
      <c r="I86" s="110"/>
      <c r="J86" s="110"/>
      <c r="K86" s="110"/>
    </row>
    <row r="87" spans="2:11" x14ac:dyDescent="0.25">
      <c r="B87" s="257"/>
      <c r="C87" s="257"/>
      <c r="D87" s="257"/>
      <c r="E87" s="257"/>
      <c r="F87" s="257"/>
      <c r="G87" s="257"/>
      <c r="H87" s="257"/>
      <c r="I87" s="110"/>
      <c r="J87" s="110"/>
      <c r="K87" s="110"/>
    </row>
    <row r="88" spans="2:11" x14ac:dyDescent="0.25">
      <c r="B88" s="257"/>
      <c r="C88" s="257"/>
      <c r="D88" s="257"/>
      <c r="E88" s="257"/>
      <c r="F88" s="257"/>
      <c r="G88" s="257"/>
      <c r="H88" s="257"/>
      <c r="I88" s="110"/>
      <c r="J88" s="110"/>
      <c r="K88" s="110"/>
    </row>
    <row r="89" spans="2:11" x14ac:dyDescent="0.25">
      <c r="B89" s="257"/>
      <c r="C89" s="257"/>
      <c r="D89" s="257"/>
      <c r="E89" s="257"/>
      <c r="F89" s="257"/>
      <c r="G89" s="257"/>
      <c r="H89" s="257"/>
      <c r="I89" s="110"/>
      <c r="J89" s="110"/>
      <c r="K89" s="110"/>
    </row>
    <row r="90" spans="2:11" x14ac:dyDescent="0.25">
      <c r="B90" s="257"/>
      <c r="C90" s="257"/>
      <c r="D90" s="257"/>
      <c r="E90" s="257"/>
      <c r="F90" s="257"/>
      <c r="G90" s="257"/>
      <c r="H90" s="257"/>
      <c r="I90" s="110"/>
      <c r="J90" s="110"/>
      <c r="K90" s="110"/>
    </row>
    <row r="91" spans="2:11" x14ac:dyDescent="0.25">
      <c r="B91" s="257"/>
      <c r="C91" s="257"/>
      <c r="D91" s="257"/>
      <c r="E91" s="257"/>
      <c r="F91" s="257"/>
      <c r="G91" s="257"/>
      <c r="H91" s="257"/>
      <c r="I91" s="110"/>
      <c r="J91" s="110"/>
      <c r="K91" s="110"/>
    </row>
    <row r="92" spans="2:11" x14ac:dyDescent="0.25">
      <c r="B92" s="257"/>
      <c r="C92" s="257"/>
      <c r="D92" s="257"/>
      <c r="E92" s="257"/>
      <c r="F92" s="257"/>
      <c r="G92" s="257"/>
      <c r="H92" s="257"/>
      <c r="I92" s="110"/>
      <c r="J92" s="110"/>
      <c r="K92" s="110"/>
    </row>
    <row r="93" spans="2:11" x14ac:dyDescent="0.25">
      <c r="B93" s="257"/>
      <c r="C93" s="257"/>
      <c r="D93" s="257"/>
      <c r="E93" s="257"/>
      <c r="F93" s="257"/>
      <c r="G93" s="257"/>
      <c r="H93" s="257"/>
      <c r="I93" s="110"/>
      <c r="J93" s="110"/>
      <c r="K93" s="110"/>
    </row>
    <row r="94" spans="2:11" x14ac:dyDescent="0.25">
      <c r="B94" s="257"/>
      <c r="C94" s="257"/>
      <c r="D94" s="257"/>
      <c r="E94" s="257"/>
      <c r="F94" s="257"/>
      <c r="G94" s="257"/>
      <c r="H94" s="257"/>
      <c r="I94" s="110"/>
      <c r="J94" s="110"/>
      <c r="K94" s="110"/>
    </row>
    <row r="95" spans="2:11" x14ac:dyDescent="0.25">
      <c r="B95" s="257"/>
      <c r="C95" s="257"/>
      <c r="D95" s="257"/>
      <c r="E95" s="257"/>
      <c r="F95" s="257"/>
      <c r="G95" s="257"/>
      <c r="H95" s="257"/>
      <c r="I95" s="110"/>
      <c r="J95" s="110"/>
      <c r="K95" s="110"/>
    </row>
    <row r="96" spans="2:11" x14ac:dyDescent="0.25">
      <c r="B96" s="257"/>
      <c r="C96" s="257"/>
      <c r="D96" s="257"/>
      <c r="E96" s="257"/>
      <c r="F96" s="257"/>
      <c r="G96" s="257"/>
      <c r="H96" s="257"/>
      <c r="I96" s="110"/>
      <c r="J96" s="110"/>
      <c r="K96" s="110"/>
    </row>
    <row r="97" spans="2:11" x14ac:dyDescent="0.25">
      <c r="B97" s="257"/>
      <c r="C97" s="257"/>
      <c r="D97" s="257"/>
      <c r="E97" s="257"/>
      <c r="F97" s="257"/>
      <c r="G97" s="257"/>
      <c r="H97" s="257"/>
      <c r="I97" s="110"/>
      <c r="J97" s="110"/>
      <c r="K97" s="110"/>
    </row>
    <row r="98" spans="2:11" x14ac:dyDescent="0.25">
      <c r="B98" s="257"/>
      <c r="C98" s="257"/>
      <c r="D98" s="257"/>
      <c r="E98" s="257"/>
      <c r="F98" s="257"/>
      <c r="G98" s="257"/>
      <c r="H98" s="257"/>
      <c r="I98" s="110"/>
      <c r="J98" s="110"/>
      <c r="K98" s="110"/>
    </row>
    <row r="99" spans="2:11" x14ac:dyDescent="0.25">
      <c r="B99" s="257"/>
      <c r="C99" s="257"/>
      <c r="D99" s="257"/>
      <c r="E99" s="257"/>
      <c r="F99" s="257"/>
      <c r="G99" s="257"/>
      <c r="H99" s="257"/>
      <c r="I99" s="110"/>
      <c r="J99" s="110"/>
      <c r="K99" s="110"/>
    </row>
    <row r="100" spans="2:11" x14ac:dyDescent="0.25">
      <c r="B100" s="257"/>
      <c r="C100" s="257"/>
      <c r="D100" s="257"/>
      <c r="E100" s="257"/>
      <c r="F100" s="257"/>
      <c r="G100" s="257"/>
      <c r="H100" s="257"/>
      <c r="I100" s="110"/>
      <c r="J100" s="110"/>
      <c r="K100" s="110"/>
    </row>
    <row r="101" spans="2:11" x14ac:dyDescent="0.25">
      <c r="B101" s="257"/>
      <c r="C101" s="257"/>
      <c r="D101" s="257"/>
      <c r="E101" s="257"/>
      <c r="F101" s="257"/>
      <c r="G101" s="257"/>
      <c r="H101" s="257"/>
      <c r="I101" s="110"/>
      <c r="J101" s="110"/>
      <c r="K101" s="110"/>
    </row>
    <row r="102" spans="2:11" x14ac:dyDescent="0.25">
      <c r="B102" s="257"/>
      <c r="C102" s="257"/>
      <c r="D102" s="257"/>
      <c r="E102" s="257"/>
      <c r="F102" s="257"/>
      <c r="G102" s="257"/>
      <c r="H102" s="257"/>
      <c r="I102" s="110"/>
      <c r="J102" s="110"/>
      <c r="K102" s="110"/>
    </row>
    <row r="103" spans="2:11" x14ac:dyDescent="0.25">
      <c r="B103" s="257"/>
      <c r="C103" s="257"/>
      <c r="D103" s="257"/>
      <c r="E103" s="257"/>
      <c r="F103" s="257"/>
      <c r="G103" s="257"/>
      <c r="H103" s="257"/>
      <c r="I103" s="110"/>
      <c r="J103" s="110"/>
      <c r="K103" s="110"/>
    </row>
    <row r="104" spans="2:11" x14ac:dyDescent="0.25">
      <c r="B104" s="257"/>
      <c r="C104" s="257"/>
      <c r="D104" s="257"/>
      <c r="E104" s="257"/>
      <c r="F104" s="257"/>
      <c r="G104" s="257"/>
      <c r="H104" s="257"/>
      <c r="I104" s="110"/>
      <c r="J104" s="110"/>
      <c r="K104" s="110"/>
    </row>
    <row r="105" spans="2:11" x14ac:dyDescent="0.25">
      <c r="B105" s="257"/>
      <c r="C105" s="257"/>
      <c r="D105" s="257"/>
      <c r="E105" s="257"/>
      <c r="F105" s="257"/>
      <c r="G105" s="257"/>
      <c r="H105" s="257"/>
      <c r="I105" s="110"/>
      <c r="J105" s="110"/>
      <c r="K105" s="110"/>
    </row>
    <row r="106" spans="2:11" x14ac:dyDescent="0.25">
      <c r="B106" s="257"/>
      <c r="C106" s="257"/>
      <c r="D106" s="257"/>
      <c r="E106" s="257"/>
      <c r="F106" s="257"/>
      <c r="G106" s="257"/>
      <c r="H106" s="257"/>
      <c r="I106" s="110"/>
      <c r="J106" s="110"/>
      <c r="K106" s="110"/>
    </row>
    <row r="107" spans="2:11" x14ac:dyDescent="0.25">
      <c r="B107" s="257"/>
      <c r="C107" s="257"/>
      <c r="D107" s="257"/>
      <c r="E107" s="257"/>
      <c r="F107" s="257"/>
      <c r="G107" s="257"/>
      <c r="H107" s="257"/>
      <c r="I107" s="110"/>
      <c r="J107" s="110"/>
      <c r="K107" s="110"/>
    </row>
    <row r="108" spans="2:11" x14ac:dyDescent="0.25">
      <c r="B108" s="257"/>
      <c r="C108" s="257"/>
      <c r="D108" s="257"/>
      <c r="E108" s="257"/>
      <c r="F108" s="257"/>
      <c r="G108" s="257"/>
      <c r="H108" s="257"/>
      <c r="I108" s="110"/>
      <c r="J108" s="110"/>
      <c r="K108" s="110"/>
    </row>
    <row r="109" spans="2:11" x14ac:dyDescent="0.25">
      <c r="B109" s="257"/>
      <c r="C109" s="257"/>
      <c r="D109" s="257"/>
      <c r="E109" s="257"/>
      <c r="F109" s="257"/>
      <c r="G109" s="257"/>
      <c r="H109" s="257"/>
      <c r="I109" s="110"/>
      <c r="J109" s="110"/>
      <c r="K109" s="110"/>
    </row>
    <row r="110" spans="2:11" x14ac:dyDescent="0.25">
      <c r="B110" s="257"/>
      <c r="C110" s="257"/>
      <c r="D110" s="257"/>
      <c r="E110" s="257"/>
      <c r="F110" s="257"/>
      <c r="G110" s="257"/>
      <c r="H110" s="257"/>
      <c r="I110" s="110"/>
      <c r="J110" s="110"/>
      <c r="K110" s="110"/>
    </row>
    <row r="111" spans="2:11" x14ac:dyDescent="0.25">
      <c r="B111" s="257"/>
      <c r="C111" s="257"/>
      <c r="D111" s="257"/>
      <c r="E111" s="257"/>
      <c r="F111" s="257"/>
      <c r="G111" s="257"/>
      <c r="H111" s="257"/>
      <c r="I111" s="110"/>
      <c r="J111" s="110"/>
      <c r="K111" s="110"/>
    </row>
    <row r="112" spans="2:11" x14ac:dyDescent="0.25">
      <c r="B112" s="257"/>
      <c r="C112" s="257"/>
      <c r="D112" s="257"/>
      <c r="E112" s="257"/>
      <c r="F112" s="257"/>
      <c r="G112" s="257"/>
      <c r="H112" s="257"/>
      <c r="I112" s="110"/>
      <c r="J112" s="110"/>
      <c r="K112" s="110"/>
    </row>
    <row r="113" spans="2:11" x14ac:dyDescent="0.25">
      <c r="B113" s="110"/>
      <c r="C113" s="110"/>
      <c r="D113" s="110"/>
      <c r="E113" s="110"/>
      <c r="F113" s="110"/>
      <c r="G113" s="110"/>
      <c r="H113" s="110"/>
      <c r="I113" s="110"/>
      <c r="J113" s="110"/>
      <c r="K113" s="110"/>
    </row>
    <row r="114" spans="2:11" x14ac:dyDescent="0.25">
      <c r="B114" s="110"/>
      <c r="C114" s="110"/>
      <c r="D114" s="110"/>
      <c r="E114" s="110"/>
      <c r="F114" s="110"/>
      <c r="G114" s="110"/>
      <c r="H114" s="110"/>
      <c r="I114" s="110"/>
      <c r="J114" s="110"/>
      <c r="K114" s="110"/>
    </row>
    <row r="115" spans="2:11" x14ac:dyDescent="0.25">
      <c r="B115" s="110"/>
      <c r="C115" s="110"/>
      <c r="D115" s="110"/>
      <c r="E115" s="110"/>
      <c r="F115" s="110"/>
      <c r="G115" s="110"/>
      <c r="H115" s="110"/>
      <c r="I115" s="110"/>
      <c r="J115" s="110"/>
      <c r="K115" s="110"/>
    </row>
    <row r="116" spans="2:11" x14ac:dyDescent="0.25">
      <c r="B116" s="110"/>
      <c r="C116" s="110"/>
      <c r="D116" s="110"/>
      <c r="E116" s="110"/>
      <c r="F116" s="110"/>
      <c r="G116" s="110"/>
      <c r="H116" s="110"/>
      <c r="I116" s="110"/>
      <c r="J116" s="110"/>
      <c r="K116" s="110"/>
    </row>
    <row r="117" spans="2:11" x14ac:dyDescent="0.25">
      <c r="B117" s="110"/>
      <c r="C117" s="110"/>
      <c r="D117" s="110"/>
      <c r="E117" s="110"/>
      <c r="F117" s="110"/>
      <c r="G117" s="110"/>
      <c r="H117" s="110"/>
      <c r="I117" s="110"/>
      <c r="J117" s="110"/>
      <c r="K117" s="110"/>
    </row>
    <row r="118" spans="2:11" x14ac:dyDescent="0.25">
      <c r="B118" s="110"/>
      <c r="C118" s="110"/>
      <c r="D118" s="110"/>
      <c r="E118" s="110"/>
      <c r="F118" s="110"/>
      <c r="G118" s="110"/>
      <c r="H118" s="110"/>
      <c r="I118" s="110"/>
      <c r="J118" s="110"/>
      <c r="K118" s="110"/>
    </row>
    <row r="119" spans="2:11" x14ac:dyDescent="0.25">
      <c r="B119" s="110"/>
      <c r="C119" s="110"/>
      <c r="D119" s="110"/>
      <c r="E119" s="110"/>
      <c r="F119" s="110"/>
      <c r="G119" s="110"/>
      <c r="H119" s="110"/>
      <c r="I119" s="110"/>
      <c r="J119" s="110"/>
      <c r="K119" s="110"/>
    </row>
    <row r="120" spans="2:11" x14ac:dyDescent="0.25">
      <c r="B120" s="110"/>
      <c r="C120" s="110"/>
      <c r="D120" s="110"/>
      <c r="E120" s="110"/>
      <c r="F120" s="110"/>
      <c r="G120" s="110"/>
      <c r="H120" s="110"/>
      <c r="I120" s="110"/>
      <c r="J120" s="110"/>
      <c r="K120" s="110"/>
    </row>
    <row r="121" spans="2:11" x14ac:dyDescent="0.25">
      <c r="B121" s="110"/>
      <c r="C121" s="110"/>
      <c r="D121" s="110"/>
      <c r="E121" s="110"/>
      <c r="F121" s="110"/>
      <c r="G121" s="110"/>
      <c r="H121" s="110"/>
      <c r="I121" s="110"/>
      <c r="J121" s="110"/>
      <c r="K121" s="110"/>
    </row>
    <row r="122" spans="2:11" x14ac:dyDescent="0.25">
      <c r="B122" s="110"/>
      <c r="C122" s="110"/>
      <c r="D122" s="110"/>
      <c r="E122" s="110"/>
      <c r="F122" s="110"/>
      <c r="G122" s="110"/>
      <c r="H122" s="110"/>
      <c r="I122" s="110"/>
      <c r="J122" s="110"/>
      <c r="K122" s="110"/>
    </row>
    <row r="123" spans="2:11" x14ac:dyDescent="0.25">
      <c r="B123" s="110"/>
      <c r="C123" s="110"/>
      <c r="D123" s="110"/>
      <c r="E123" s="110"/>
      <c r="F123" s="110"/>
      <c r="G123" s="110"/>
      <c r="H123" s="110"/>
      <c r="I123" s="110"/>
      <c r="J123" s="110"/>
      <c r="K123" s="110"/>
    </row>
    <row r="124" spans="2:11" x14ac:dyDescent="0.25">
      <c r="B124" s="110"/>
      <c r="C124" s="110"/>
      <c r="D124" s="110"/>
      <c r="E124" s="110"/>
      <c r="F124" s="110"/>
      <c r="G124" s="110"/>
      <c r="H124" s="110"/>
      <c r="I124" s="110"/>
      <c r="J124" s="110"/>
      <c r="K124" s="110"/>
    </row>
    <row r="125" spans="2:11" x14ac:dyDescent="0.25">
      <c r="B125" s="110"/>
      <c r="C125" s="110"/>
      <c r="D125" s="110"/>
      <c r="E125" s="110"/>
      <c r="F125" s="110"/>
      <c r="G125" s="110"/>
      <c r="H125" s="110"/>
      <c r="I125" s="110"/>
      <c r="J125" s="110"/>
      <c r="K125" s="110"/>
    </row>
    <row r="126" spans="2:11" x14ac:dyDescent="0.25">
      <c r="B126" s="110"/>
      <c r="C126" s="110"/>
      <c r="D126" s="110"/>
      <c r="E126" s="110"/>
      <c r="F126" s="110"/>
      <c r="G126" s="110"/>
      <c r="H126" s="110"/>
      <c r="I126" s="110"/>
      <c r="J126" s="110"/>
      <c r="K126" s="110"/>
    </row>
    <row r="127" spans="2:11" x14ac:dyDescent="0.25">
      <c r="B127" s="110"/>
      <c r="C127" s="110"/>
      <c r="D127" s="110"/>
      <c r="E127" s="110"/>
      <c r="F127" s="110"/>
      <c r="G127" s="110"/>
      <c r="H127" s="110"/>
      <c r="I127" s="110"/>
      <c r="J127" s="110"/>
      <c r="K127" s="110"/>
    </row>
    <row r="128" spans="2:11" x14ac:dyDescent="0.25">
      <c r="B128" s="110"/>
      <c r="C128" s="110"/>
      <c r="D128" s="110"/>
      <c r="E128" s="110"/>
      <c r="F128" s="110"/>
      <c r="G128" s="110"/>
      <c r="H128" s="110"/>
      <c r="I128" s="110"/>
      <c r="J128" s="110"/>
      <c r="K128" s="110"/>
    </row>
    <row r="129" spans="2:11" x14ac:dyDescent="0.25">
      <c r="B129" s="110"/>
      <c r="C129" s="110"/>
      <c r="D129" s="110"/>
      <c r="E129" s="110"/>
      <c r="F129" s="110"/>
      <c r="G129" s="110"/>
      <c r="H129" s="110"/>
      <c r="I129" s="110"/>
      <c r="J129" s="110"/>
      <c r="K129" s="110"/>
    </row>
    <row r="130" spans="2:11" x14ac:dyDescent="0.25">
      <c r="B130" s="110"/>
      <c r="C130" s="110"/>
      <c r="D130" s="110"/>
      <c r="E130" s="110"/>
      <c r="F130" s="110"/>
      <c r="G130" s="110"/>
      <c r="H130" s="110"/>
      <c r="I130" s="110"/>
      <c r="J130" s="110"/>
      <c r="K130" s="110"/>
    </row>
    <row r="131" spans="2:11" x14ac:dyDescent="0.25">
      <c r="B131" s="110"/>
      <c r="C131" s="110"/>
      <c r="D131" s="110"/>
      <c r="E131" s="110"/>
      <c r="F131" s="110"/>
      <c r="G131" s="110"/>
      <c r="H131" s="110"/>
      <c r="I131" s="110"/>
      <c r="J131" s="110"/>
      <c r="K131" s="110"/>
    </row>
    <row r="132" spans="2:11" x14ac:dyDescent="0.25">
      <c r="B132" s="110"/>
      <c r="C132" s="110"/>
      <c r="D132" s="110"/>
      <c r="E132" s="110"/>
      <c r="F132" s="110"/>
      <c r="G132" s="110"/>
      <c r="H132" s="110"/>
      <c r="I132" s="110"/>
      <c r="J132" s="110"/>
      <c r="K132" s="110"/>
    </row>
    <row r="133" spans="2:11" x14ac:dyDescent="0.25">
      <c r="B133" s="110"/>
      <c r="C133" s="110"/>
      <c r="D133" s="110"/>
      <c r="E133" s="110"/>
      <c r="F133" s="110"/>
      <c r="G133" s="110"/>
      <c r="H133" s="110"/>
      <c r="I133" s="110"/>
      <c r="J133" s="110"/>
      <c r="K133" s="110"/>
    </row>
    <row r="134" spans="2:11" x14ac:dyDescent="0.25">
      <c r="B134" s="110"/>
      <c r="C134" s="110"/>
      <c r="D134" s="110"/>
      <c r="E134" s="110"/>
      <c r="F134" s="110"/>
      <c r="G134" s="110"/>
      <c r="H134" s="110"/>
      <c r="I134" s="110"/>
      <c r="J134" s="110"/>
      <c r="K134" s="110"/>
    </row>
    <row r="135" spans="2:11" x14ac:dyDescent="0.25">
      <c r="B135" s="110"/>
      <c r="C135" s="110"/>
      <c r="D135" s="110"/>
      <c r="E135" s="110"/>
      <c r="F135" s="110"/>
      <c r="G135" s="110"/>
      <c r="H135" s="110"/>
      <c r="I135" s="110"/>
      <c r="J135" s="110"/>
      <c r="K135" s="110"/>
    </row>
    <row r="136" spans="2:11" x14ac:dyDescent="0.25">
      <c r="B136" s="110"/>
      <c r="C136" s="110"/>
      <c r="D136" s="110"/>
      <c r="E136" s="110"/>
      <c r="F136" s="110"/>
      <c r="G136" s="110"/>
      <c r="H136" s="110"/>
      <c r="I136" s="110"/>
      <c r="J136" s="110"/>
      <c r="K136" s="110"/>
    </row>
    <row r="137" spans="2:11" x14ac:dyDescent="0.25">
      <c r="B137" s="110"/>
      <c r="C137" s="110"/>
      <c r="D137" s="110"/>
      <c r="E137" s="110"/>
      <c r="F137" s="110"/>
      <c r="G137" s="110"/>
      <c r="H137" s="110"/>
      <c r="I137" s="110"/>
      <c r="J137" s="110"/>
      <c r="K137" s="110"/>
    </row>
    <row r="138" spans="2:11" x14ac:dyDescent="0.25">
      <c r="B138" s="110"/>
      <c r="C138" s="110"/>
      <c r="D138" s="110"/>
      <c r="E138" s="110"/>
      <c r="F138" s="110"/>
      <c r="G138" s="110"/>
      <c r="H138" s="110"/>
      <c r="I138" s="110"/>
      <c r="J138" s="110"/>
      <c r="K138" s="110"/>
    </row>
    <row r="139" spans="2:11" x14ac:dyDescent="0.25">
      <c r="B139" s="110"/>
      <c r="C139" s="110"/>
      <c r="D139" s="110"/>
      <c r="E139" s="110"/>
      <c r="F139" s="110"/>
      <c r="G139" s="110"/>
      <c r="H139" s="110"/>
      <c r="I139" s="110"/>
      <c r="J139" s="110"/>
      <c r="K139" s="110"/>
    </row>
    <row r="140" spans="2:11" x14ac:dyDescent="0.25">
      <c r="B140" s="110"/>
      <c r="C140" s="110"/>
      <c r="D140" s="110"/>
      <c r="E140" s="110"/>
      <c r="F140" s="110"/>
      <c r="G140" s="110"/>
      <c r="H140" s="110"/>
      <c r="I140" s="110"/>
      <c r="J140" s="110"/>
      <c r="K140" s="110"/>
    </row>
  </sheetData>
  <mergeCells count="1">
    <mergeCell ref="B1:H112"/>
  </mergeCells>
  <pageMargins left="0.74803149606299213" right="0.74803149606299213" top="0.98425196850393704" bottom="0.98425196850393704" header="0.51181102362204722" footer="0.51181102362204722"/>
  <pageSetup paperSize="9" firstPageNumber="122"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opLeftCell="A37" zoomScaleNormal="100" zoomScalePageLayoutView="85" workbookViewId="0">
      <selection activeCell="H18" sqref="H17:I18"/>
    </sheetView>
  </sheetViews>
  <sheetFormatPr defaultColWidth="9.109375" defaultRowHeight="13.2" x14ac:dyDescent="0.25"/>
  <cols>
    <col min="1" max="1" width="3.5546875" style="104" customWidth="1"/>
    <col min="2" max="2" width="13.88671875" style="100" customWidth="1"/>
    <col min="3" max="3" width="17.44140625" style="100" customWidth="1"/>
    <col min="4" max="4" width="13" style="100" customWidth="1"/>
    <col min="5" max="5" width="4.44140625" style="87" bestFit="1" customWidth="1"/>
    <col min="6" max="6" width="8.109375" style="100" customWidth="1"/>
    <col min="7" max="7" width="2.109375" style="100" bestFit="1" customWidth="1"/>
    <col min="8" max="8" width="12.109375" style="192" bestFit="1" customWidth="1"/>
    <col min="9" max="9" width="13.88671875" style="192" bestFit="1" customWidth="1"/>
    <col min="10" max="16384" width="9.109375" style="100"/>
  </cols>
  <sheetData>
    <row r="1" spans="1:9" s="117" customFormat="1" ht="20.399999999999999" x14ac:dyDescent="0.25">
      <c r="A1" s="225" t="s">
        <v>15</v>
      </c>
      <c r="B1" s="245" t="s">
        <v>16</v>
      </c>
      <c r="C1" s="245"/>
      <c r="D1" s="245"/>
      <c r="E1" s="225" t="s">
        <v>17</v>
      </c>
      <c r="F1" s="225" t="s">
        <v>18</v>
      </c>
      <c r="G1" s="225"/>
      <c r="H1" s="225" t="s">
        <v>19</v>
      </c>
      <c r="I1" s="119" t="s">
        <v>248</v>
      </c>
    </row>
    <row r="2" spans="1:9" ht="28.35" customHeight="1" x14ac:dyDescent="0.25">
      <c r="A2" s="248" t="s">
        <v>344</v>
      </c>
      <c r="B2" s="248"/>
      <c r="C2" s="248"/>
      <c r="D2" s="248"/>
      <c r="E2" s="248"/>
      <c r="F2" s="248"/>
      <c r="G2" s="248"/>
      <c r="H2" s="248"/>
      <c r="I2" s="248"/>
    </row>
    <row r="3" spans="1:9" ht="135" customHeight="1" x14ac:dyDescent="0.25">
      <c r="A3" s="82" t="s">
        <v>3</v>
      </c>
      <c r="B3" s="252" t="s">
        <v>346</v>
      </c>
      <c r="C3" s="252"/>
      <c r="D3" s="252"/>
      <c r="E3" s="26" t="s">
        <v>35</v>
      </c>
      <c r="F3" s="99">
        <v>55</v>
      </c>
      <c r="G3" s="235" t="s">
        <v>0</v>
      </c>
      <c r="H3" s="170"/>
      <c r="I3" s="170"/>
    </row>
    <row r="4" spans="1:9" x14ac:dyDescent="0.25">
      <c r="A4" s="82"/>
      <c r="B4" s="112"/>
      <c r="C4" s="227"/>
      <c r="D4" s="227"/>
      <c r="E4" s="26"/>
      <c r="F4" s="99"/>
      <c r="G4" s="235"/>
      <c r="H4" s="170"/>
      <c r="I4" s="170"/>
    </row>
    <row r="5" spans="1:9" ht="102" customHeight="1" x14ac:dyDescent="0.25">
      <c r="A5" s="82" t="s">
        <v>4</v>
      </c>
      <c r="B5" s="252" t="s">
        <v>325</v>
      </c>
      <c r="C5" s="252"/>
      <c r="D5" s="252"/>
      <c r="E5" s="26" t="s">
        <v>35</v>
      </c>
      <c r="F5" s="99">
        <v>55</v>
      </c>
      <c r="G5" s="235" t="s">
        <v>0</v>
      </c>
      <c r="H5" s="170"/>
      <c r="I5" s="170"/>
    </row>
    <row r="6" spans="1:9" x14ac:dyDescent="0.25">
      <c r="A6" s="82"/>
      <c r="B6" s="252"/>
      <c r="C6" s="252"/>
      <c r="D6" s="252"/>
      <c r="E6" s="26"/>
      <c r="F6" s="99"/>
      <c r="G6" s="235"/>
      <c r="H6" s="170"/>
      <c r="I6" s="170"/>
    </row>
    <row r="7" spans="1:9" ht="108" customHeight="1" x14ac:dyDescent="0.25">
      <c r="A7" s="82" t="s">
        <v>5</v>
      </c>
      <c r="B7" s="252" t="s">
        <v>165</v>
      </c>
      <c r="C7" s="252"/>
      <c r="D7" s="252"/>
      <c r="E7" s="26" t="s">
        <v>2</v>
      </c>
      <c r="F7" s="99">
        <v>2</v>
      </c>
      <c r="G7" s="235" t="s">
        <v>0</v>
      </c>
      <c r="H7" s="170"/>
      <c r="I7" s="170"/>
    </row>
    <row r="8" spans="1:9" x14ac:dyDescent="0.25">
      <c r="A8" s="82"/>
      <c r="B8" s="252"/>
      <c r="C8" s="252"/>
      <c r="D8" s="252"/>
      <c r="E8" s="26"/>
      <c r="F8" s="99"/>
      <c r="G8" s="235"/>
      <c r="H8" s="170"/>
      <c r="I8" s="170"/>
    </row>
    <row r="9" spans="1:9" ht="285" customHeight="1" x14ac:dyDescent="0.25">
      <c r="A9" s="82" t="s">
        <v>6</v>
      </c>
      <c r="B9" s="252" t="s">
        <v>345</v>
      </c>
      <c r="C9" s="252"/>
      <c r="D9" s="252"/>
      <c r="E9" s="100"/>
    </row>
    <row r="10" spans="1:9" ht="24.75" customHeight="1" x14ac:dyDescent="0.25">
      <c r="A10" s="82"/>
      <c r="B10" s="252" t="s">
        <v>166</v>
      </c>
      <c r="C10" s="252"/>
      <c r="D10" s="252"/>
      <c r="E10" s="26" t="s">
        <v>35</v>
      </c>
      <c r="F10" s="99">
        <v>13</v>
      </c>
      <c r="G10" s="235" t="s">
        <v>0</v>
      </c>
      <c r="H10" s="170"/>
      <c r="I10" s="170"/>
    </row>
    <row r="11" spans="1:9" ht="39.75" customHeight="1" x14ac:dyDescent="0.25">
      <c r="A11" s="82"/>
      <c r="B11" s="267" t="s">
        <v>329</v>
      </c>
      <c r="C11" s="252"/>
      <c r="D11" s="252"/>
      <c r="E11" s="26" t="s">
        <v>35</v>
      </c>
      <c r="F11" s="99">
        <v>35</v>
      </c>
      <c r="G11" s="235" t="s">
        <v>0</v>
      </c>
      <c r="H11" s="170"/>
      <c r="I11" s="170"/>
    </row>
    <row r="12" spans="1:9" ht="39" customHeight="1" x14ac:dyDescent="0.25">
      <c r="A12" s="82"/>
      <c r="B12" s="267" t="s">
        <v>330</v>
      </c>
      <c r="C12" s="252"/>
      <c r="D12" s="252"/>
      <c r="E12" s="26" t="s">
        <v>35</v>
      </c>
      <c r="F12" s="99">
        <v>35</v>
      </c>
      <c r="G12" s="235" t="s">
        <v>0</v>
      </c>
      <c r="H12" s="170"/>
      <c r="I12" s="170"/>
    </row>
    <row r="13" spans="1:9" ht="27.75" customHeight="1" x14ac:dyDescent="0.25">
      <c r="A13" s="82"/>
      <c r="B13" s="267" t="s">
        <v>326</v>
      </c>
      <c r="C13" s="252"/>
      <c r="D13" s="252"/>
      <c r="E13" s="26" t="s">
        <v>35</v>
      </c>
      <c r="F13" s="99">
        <v>37</v>
      </c>
      <c r="G13" s="235" t="s">
        <v>0</v>
      </c>
      <c r="H13" s="170"/>
      <c r="I13" s="170"/>
    </row>
    <row r="14" spans="1:9" ht="25.5" customHeight="1" x14ac:dyDescent="0.25">
      <c r="A14" s="82"/>
      <c r="B14" s="267" t="s">
        <v>327</v>
      </c>
      <c r="C14" s="252"/>
      <c r="D14" s="252"/>
      <c r="E14" s="26" t="s">
        <v>35</v>
      </c>
      <c r="F14" s="99">
        <v>34</v>
      </c>
      <c r="G14" s="235" t="s">
        <v>0</v>
      </c>
      <c r="H14" s="170"/>
      <c r="I14" s="170"/>
    </row>
    <row r="15" spans="1:9" ht="43.5" customHeight="1" x14ac:dyDescent="0.25">
      <c r="A15" s="82"/>
      <c r="B15" s="267" t="s">
        <v>328</v>
      </c>
      <c r="C15" s="252"/>
      <c r="D15" s="252"/>
      <c r="E15" s="26" t="s">
        <v>35</v>
      </c>
      <c r="F15" s="99">
        <v>34</v>
      </c>
      <c r="G15" s="235" t="s">
        <v>0</v>
      </c>
      <c r="H15" s="170"/>
      <c r="I15" s="170"/>
    </row>
    <row r="16" spans="1:9" x14ac:dyDescent="0.25">
      <c r="A16" s="82"/>
      <c r="B16" s="112"/>
      <c r="C16" s="279"/>
      <c r="D16" s="279"/>
      <c r="E16" s="26"/>
      <c r="F16" s="99"/>
      <c r="G16" s="235"/>
      <c r="H16" s="170"/>
      <c r="I16" s="170"/>
    </row>
    <row r="17" spans="1:9" ht="285.75" customHeight="1" x14ac:dyDescent="0.25">
      <c r="A17" s="82" t="s">
        <v>7</v>
      </c>
      <c r="B17" s="252" t="s">
        <v>190</v>
      </c>
      <c r="C17" s="252"/>
      <c r="D17" s="252"/>
      <c r="E17" s="26"/>
      <c r="F17" s="99"/>
      <c r="G17" s="235"/>
      <c r="H17" s="170"/>
      <c r="I17" s="170"/>
    </row>
    <row r="18" spans="1:9" x14ac:dyDescent="0.25">
      <c r="A18" s="82"/>
      <c r="B18" s="269" t="s">
        <v>188</v>
      </c>
      <c r="C18" s="269"/>
      <c r="D18" s="269"/>
      <c r="E18" s="26" t="s">
        <v>2</v>
      </c>
      <c r="F18" s="99">
        <v>4</v>
      </c>
      <c r="G18" s="235" t="s">
        <v>0</v>
      </c>
      <c r="H18" s="170"/>
      <c r="I18" s="170"/>
    </row>
    <row r="19" spans="1:9" x14ac:dyDescent="0.25">
      <c r="A19" s="82"/>
      <c r="B19" s="269" t="s">
        <v>186</v>
      </c>
      <c r="C19" s="241"/>
      <c r="D19" s="227" t="s">
        <v>164</v>
      </c>
      <c r="E19" s="26" t="s">
        <v>35</v>
      </c>
      <c r="F19" s="99">
        <v>48</v>
      </c>
      <c r="G19" s="235" t="s">
        <v>0</v>
      </c>
      <c r="H19" s="170"/>
      <c r="I19" s="170"/>
    </row>
    <row r="20" spans="1:9" x14ac:dyDescent="0.25">
      <c r="A20" s="82"/>
      <c r="B20" s="111"/>
      <c r="C20" s="227"/>
      <c r="D20" s="227" t="s">
        <v>185</v>
      </c>
      <c r="E20" s="26" t="s">
        <v>2</v>
      </c>
      <c r="F20" s="99">
        <v>22</v>
      </c>
      <c r="G20" s="235" t="s">
        <v>0</v>
      </c>
      <c r="H20" s="170"/>
      <c r="I20" s="170"/>
    </row>
    <row r="21" spans="1:9" x14ac:dyDescent="0.25">
      <c r="A21" s="82"/>
      <c r="B21" s="269" t="s">
        <v>187</v>
      </c>
      <c r="C21" s="241"/>
      <c r="D21" s="227" t="s">
        <v>164</v>
      </c>
      <c r="E21" s="26" t="s">
        <v>35</v>
      </c>
      <c r="F21" s="99">
        <v>6</v>
      </c>
      <c r="G21" s="235" t="s">
        <v>0</v>
      </c>
      <c r="H21" s="170"/>
      <c r="I21" s="170"/>
    </row>
    <row r="22" spans="1:9" x14ac:dyDescent="0.25">
      <c r="A22" s="82"/>
      <c r="B22" s="111"/>
      <c r="C22" s="227"/>
      <c r="D22" s="227" t="s">
        <v>185</v>
      </c>
      <c r="E22" s="26" t="s">
        <v>2</v>
      </c>
      <c r="F22" s="99">
        <v>6</v>
      </c>
      <c r="G22" s="235" t="s">
        <v>0</v>
      </c>
      <c r="H22" s="170"/>
      <c r="I22" s="170"/>
    </row>
    <row r="23" spans="1:9" x14ac:dyDescent="0.25">
      <c r="A23" s="82"/>
      <c r="B23" s="269" t="s">
        <v>189</v>
      </c>
      <c r="C23" s="241"/>
      <c r="D23" s="227"/>
      <c r="E23" s="26" t="s">
        <v>2</v>
      </c>
      <c r="F23" s="99">
        <v>2</v>
      </c>
      <c r="G23" s="235" t="s">
        <v>0</v>
      </c>
      <c r="H23" s="170"/>
      <c r="I23" s="170"/>
    </row>
    <row r="24" spans="1:9" x14ac:dyDescent="0.25">
      <c r="A24" s="82"/>
      <c r="B24" s="236"/>
      <c r="C24" s="221"/>
      <c r="D24" s="227"/>
      <c r="E24" s="26"/>
      <c r="F24" s="99"/>
      <c r="G24" s="235"/>
      <c r="H24" s="170"/>
      <c r="I24" s="170"/>
    </row>
    <row r="25" spans="1:9" ht="184.5" customHeight="1" x14ac:dyDescent="0.25">
      <c r="A25" s="155" t="s">
        <v>8</v>
      </c>
      <c r="B25" s="252" t="s">
        <v>170</v>
      </c>
      <c r="C25" s="252"/>
      <c r="D25" s="252"/>
      <c r="E25" s="26" t="s">
        <v>35</v>
      </c>
      <c r="F25" s="47">
        <v>70</v>
      </c>
      <c r="G25" s="48" t="s">
        <v>0</v>
      </c>
      <c r="H25" s="194"/>
      <c r="I25" s="194"/>
    </row>
    <row r="26" spans="1:9" x14ac:dyDescent="0.25">
      <c r="A26" s="82"/>
      <c r="B26" s="252"/>
      <c r="C26" s="252"/>
      <c r="D26" s="252"/>
      <c r="E26" s="26"/>
      <c r="F26" s="99"/>
      <c r="G26" s="235"/>
      <c r="H26" s="170"/>
      <c r="I26" s="170"/>
    </row>
    <row r="27" spans="1:9" ht="66.75" customHeight="1" x14ac:dyDescent="0.25">
      <c r="A27" s="82" t="s">
        <v>9</v>
      </c>
      <c r="B27" s="252" t="s">
        <v>331</v>
      </c>
      <c r="C27" s="252"/>
      <c r="D27" s="252"/>
      <c r="E27" s="26" t="s">
        <v>2</v>
      </c>
      <c r="F27" s="99">
        <v>85</v>
      </c>
      <c r="G27" s="235" t="s">
        <v>0</v>
      </c>
      <c r="H27" s="170"/>
      <c r="I27" s="194"/>
    </row>
    <row r="28" spans="1:9" x14ac:dyDescent="0.25">
      <c r="A28" s="82"/>
      <c r="B28" s="232"/>
      <c r="C28" s="232"/>
      <c r="D28" s="232"/>
      <c r="E28" s="26"/>
      <c r="F28" s="99"/>
      <c r="G28" s="235"/>
      <c r="H28" s="170"/>
      <c r="I28" s="170"/>
    </row>
    <row r="29" spans="1:9" ht="145.5" customHeight="1" x14ac:dyDescent="0.25">
      <c r="A29" s="82" t="s">
        <v>29</v>
      </c>
      <c r="B29" s="252" t="s">
        <v>335</v>
      </c>
      <c r="C29" s="252"/>
      <c r="D29" s="252"/>
      <c r="E29" s="100"/>
    </row>
    <row r="30" spans="1:9" ht="25.5" customHeight="1" x14ac:dyDescent="0.25">
      <c r="A30" s="82"/>
      <c r="B30" s="252" t="s">
        <v>191</v>
      </c>
      <c r="C30" s="252"/>
      <c r="D30" s="252"/>
      <c r="E30" s="26" t="s">
        <v>2</v>
      </c>
      <c r="F30" s="47">
        <v>6</v>
      </c>
      <c r="G30" s="48" t="s">
        <v>0</v>
      </c>
      <c r="H30" s="194"/>
      <c r="I30" s="194"/>
    </row>
    <row r="31" spans="1:9" ht="59.25" customHeight="1" x14ac:dyDescent="0.25">
      <c r="A31" s="82"/>
      <c r="B31" s="252" t="s">
        <v>168</v>
      </c>
      <c r="C31" s="252"/>
      <c r="D31" s="252"/>
      <c r="E31" s="26" t="s">
        <v>2</v>
      </c>
      <c r="F31" s="47">
        <v>2</v>
      </c>
      <c r="G31" s="48" t="s">
        <v>0</v>
      </c>
      <c r="H31" s="194"/>
      <c r="I31" s="194"/>
    </row>
    <row r="32" spans="1:9" ht="27.75" customHeight="1" x14ac:dyDescent="0.25">
      <c r="A32" s="82"/>
      <c r="B32" s="252" t="s">
        <v>169</v>
      </c>
      <c r="C32" s="252"/>
      <c r="D32" s="252"/>
      <c r="E32" s="26" t="s">
        <v>2</v>
      </c>
      <c r="F32" s="47">
        <v>7</v>
      </c>
      <c r="G32" s="48" t="s">
        <v>0</v>
      </c>
      <c r="H32" s="194"/>
      <c r="I32" s="194"/>
    </row>
    <row r="33" spans="1:9" x14ac:dyDescent="0.25">
      <c r="A33" s="82"/>
      <c r="B33" s="267" t="s">
        <v>334</v>
      </c>
      <c r="C33" s="252"/>
      <c r="D33" s="252"/>
      <c r="E33" s="26" t="s">
        <v>2</v>
      </c>
      <c r="F33" s="47">
        <v>6</v>
      </c>
      <c r="G33" s="48" t="s">
        <v>0</v>
      </c>
      <c r="H33" s="194"/>
      <c r="I33" s="194"/>
    </row>
    <row r="34" spans="1:9" x14ac:dyDescent="0.25">
      <c r="A34" s="82"/>
      <c r="B34" s="154"/>
      <c r="C34" s="112"/>
      <c r="D34" s="112"/>
      <c r="E34" s="26"/>
      <c r="F34" s="47"/>
      <c r="G34" s="48"/>
      <c r="H34" s="194"/>
      <c r="I34" s="194"/>
    </row>
    <row r="35" spans="1:9" ht="110.25" customHeight="1" x14ac:dyDescent="0.25">
      <c r="A35" s="82" t="s">
        <v>30</v>
      </c>
      <c r="B35" s="252" t="s">
        <v>398</v>
      </c>
      <c r="C35" s="252"/>
      <c r="D35" s="252"/>
      <c r="E35" s="100"/>
      <c r="H35" s="194"/>
    </row>
    <row r="36" spans="1:9" ht="27" customHeight="1" x14ac:dyDescent="0.25">
      <c r="A36" s="82"/>
      <c r="B36" s="252" t="s">
        <v>167</v>
      </c>
      <c r="C36" s="252"/>
      <c r="D36" s="252"/>
      <c r="E36" s="26" t="s">
        <v>2</v>
      </c>
      <c r="F36" s="47">
        <v>6</v>
      </c>
      <c r="G36" s="48" t="s">
        <v>0</v>
      </c>
      <c r="H36" s="194"/>
      <c r="I36" s="194"/>
    </row>
    <row r="37" spans="1:9" ht="60" customHeight="1" x14ac:dyDescent="0.25">
      <c r="A37" s="82"/>
      <c r="B37" s="252" t="s">
        <v>168</v>
      </c>
      <c r="C37" s="252"/>
      <c r="D37" s="252"/>
      <c r="E37" s="26" t="s">
        <v>2</v>
      </c>
      <c r="F37" s="47">
        <v>2</v>
      </c>
      <c r="G37" s="48" t="s">
        <v>0</v>
      </c>
      <c r="H37" s="194"/>
      <c r="I37" s="194"/>
    </row>
    <row r="38" spans="1:9" ht="27" customHeight="1" x14ac:dyDescent="0.25">
      <c r="A38" s="82"/>
      <c r="B38" s="252" t="s">
        <v>169</v>
      </c>
      <c r="C38" s="252"/>
      <c r="D38" s="252"/>
      <c r="E38" s="26" t="s">
        <v>2</v>
      </c>
      <c r="F38" s="47">
        <v>7</v>
      </c>
      <c r="G38" s="48" t="s">
        <v>0</v>
      </c>
      <c r="H38" s="194"/>
      <c r="I38" s="194"/>
    </row>
    <row r="39" spans="1:9" ht="41.25" customHeight="1" x14ac:dyDescent="0.25">
      <c r="A39" s="82"/>
      <c r="B39" s="252" t="s">
        <v>173</v>
      </c>
      <c r="C39" s="252"/>
      <c r="D39" s="252"/>
      <c r="E39" s="26" t="s">
        <v>2</v>
      </c>
      <c r="F39" s="47">
        <v>7</v>
      </c>
      <c r="G39" s="48" t="s">
        <v>0</v>
      </c>
      <c r="H39" s="194"/>
      <c r="I39" s="194"/>
    </row>
    <row r="40" spans="1:9" x14ac:dyDescent="0.25">
      <c r="A40" s="82"/>
      <c r="B40" s="267" t="s">
        <v>333</v>
      </c>
      <c r="C40" s="252"/>
      <c r="D40" s="252"/>
      <c r="E40" s="26" t="s">
        <v>2</v>
      </c>
      <c r="F40" s="47">
        <v>6</v>
      </c>
      <c r="G40" s="48" t="s">
        <v>0</v>
      </c>
      <c r="H40" s="194"/>
      <c r="I40" s="194"/>
    </row>
    <row r="41" spans="1:9" x14ac:dyDescent="0.25">
      <c r="A41" s="82"/>
      <c r="B41" s="252"/>
      <c r="C41" s="252"/>
      <c r="D41" s="252"/>
      <c r="E41" s="26"/>
      <c r="F41" s="47"/>
      <c r="G41" s="48"/>
      <c r="H41" s="194"/>
      <c r="I41" s="194"/>
    </row>
    <row r="42" spans="1:9" ht="67.5" customHeight="1" x14ac:dyDescent="0.25">
      <c r="A42" s="82" t="s">
        <v>31</v>
      </c>
      <c r="B42" s="252" t="s">
        <v>316</v>
      </c>
      <c r="C42" s="252"/>
      <c r="D42" s="252"/>
      <c r="E42" s="26" t="s">
        <v>2</v>
      </c>
      <c r="F42" s="47">
        <v>1</v>
      </c>
      <c r="G42" s="48" t="s">
        <v>0</v>
      </c>
      <c r="H42" s="194"/>
      <c r="I42" s="194"/>
    </row>
    <row r="43" spans="1:9" x14ac:dyDescent="0.25">
      <c r="B43" s="1"/>
      <c r="C43" s="37"/>
    </row>
    <row r="44" spans="1:9" x14ac:dyDescent="0.25">
      <c r="B44" s="88"/>
      <c r="C44" s="152"/>
      <c r="D44" s="86"/>
      <c r="E44" s="153"/>
      <c r="F44" s="86"/>
      <c r="G44" s="86"/>
      <c r="H44" s="190"/>
      <c r="I44" s="190"/>
    </row>
    <row r="45" spans="1:9" x14ac:dyDescent="0.25">
      <c r="B45" s="268" t="s">
        <v>44</v>
      </c>
      <c r="C45" s="268"/>
      <c r="D45" s="268"/>
      <c r="E45" s="268"/>
      <c r="F45" s="148"/>
      <c r="G45" s="148"/>
      <c r="H45" s="189"/>
      <c r="I45" s="195">
        <f>SUM(I3:I42)</f>
        <v>0</v>
      </c>
    </row>
    <row r="46" spans="1:9" x14ac:dyDescent="0.25">
      <c r="B46" s="112"/>
      <c r="C46" s="112"/>
      <c r="D46" s="112"/>
    </row>
  </sheetData>
  <mergeCells count="36">
    <mergeCell ref="B19:C19"/>
    <mergeCell ref="B21:C21"/>
    <mergeCell ref="B18:D18"/>
    <mergeCell ref="B23:C23"/>
    <mergeCell ref="B36:D36"/>
    <mergeCell ref="B45:E45"/>
    <mergeCell ref="B25:D25"/>
    <mergeCell ref="B42:D42"/>
    <mergeCell ref="B37:D37"/>
    <mergeCell ref="B38:D38"/>
    <mergeCell ref="B39:D39"/>
    <mergeCell ref="B29:D29"/>
    <mergeCell ref="B30:D30"/>
    <mergeCell ref="B31:D31"/>
    <mergeCell ref="B32:D32"/>
    <mergeCell ref="B35:D35"/>
    <mergeCell ref="B26:D26"/>
    <mergeCell ref="B41:D41"/>
    <mergeCell ref="B27:D27"/>
    <mergeCell ref="B33:D33"/>
    <mergeCell ref="B40:D40"/>
    <mergeCell ref="B3:D3"/>
    <mergeCell ref="B17:D17"/>
    <mergeCell ref="B1:D1"/>
    <mergeCell ref="B5:D5"/>
    <mergeCell ref="B9:D9"/>
    <mergeCell ref="B10:D10"/>
    <mergeCell ref="B11:D11"/>
    <mergeCell ref="B12:D12"/>
    <mergeCell ref="A2:I2"/>
    <mergeCell ref="B7:D7"/>
    <mergeCell ref="B13:D13"/>
    <mergeCell ref="B14:D14"/>
    <mergeCell ref="B15:D15"/>
    <mergeCell ref="B6:D6"/>
    <mergeCell ref="B8:D8"/>
  </mergeCells>
  <pageMargins left="0.74803149606299213" right="0.55118110236220474" top="0.98425196850393704" bottom="0.98425196850393704" header="0.51181102362204722" footer="0.51181102362204722"/>
  <pageSetup paperSize="9" firstPageNumber="122"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B2:H39"/>
  <sheetViews>
    <sheetView topLeftCell="A16" zoomScaleNormal="100" workbookViewId="0">
      <selection activeCell="B2" sqref="B2:H39"/>
    </sheetView>
  </sheetViews>
  <sheetFormatPr defaultRowHeight="13.2" x14ac:dyDescent="0.25"/>
  <cols>
    <col min="8" max="9" width="8.88671875" customWidth="1"/>
  </cols>
  <sheetData>
    <row r="2" spans="2:8" x14ac:dyDescent="0.25">
      <c r="B2" s="250" t="s">
        <v>246</v>
      </c>
      <c r="C2" s="251"/>
      <c r="D2" s="251"/>
      <c r="E2" s="251"/>
      <c r="F2" s="251"/>
      <c r="G2" s="251"/>
      <c r="H2" s="251"/>
    </row>
    <row r="3" spans="2:8" x14ac:dyDescent="0.25">
      <c r="B3" s="251"/>
      <c r="C3" s="251"/>
      <c r="D3" s="251"/>
      <c r="E3" s="251"/>
      <c r="F3" s="251"/>
      <c r="G3" s="251"/>
      <c r="H3" s="251"/>
    </row>
    <row r="4" spans="2:8" x14ac:dyDescent="0.25">
      <c r="B4" s="251"/>
      <c r="C4" s="251"/>
      <c r="D4" s="251"/>
      <c r="E4" s="251"/>
      <c r="F4" s="251"/>
      <c r="G4" s="251"/>
      <c r="H4" s="251"/>
    </row>
    <row r="5" spans="2:8" x14ac:dyDescent="0.25">
      <c r="B5" s="251"/>
      <c r="C5" s="251"/>
      <c r="D5" s="251"/>
      <c r="E5" s="251"/>
      <c r="F5" s="251"/>
      <c r="G5" s="251"/>
      <c r="H5" s="251"/>
    </row>
    <row r="6" spans="2:8" x14ac:dyDescent="0.25">
      <c r="B6" s="251"/>
      <c r="C6" s="251"/>
      <c r="D6" s="251"/>
      <c r="E6" s="251"/>
      <c r="F6" s="251"/>
      <c r="G6" s="251"/>
      <c r="H6" s="251"/>
    </row>
    <row r="7" spans="2:8" x14ac:dyDescent="0.25">
      <c r="B7" s="251"/>
      <c r="C7" s="251"/>
      <c r="D7" s="251"/>
      <c r="E7" s="251"/>
      <c r="F7" s="251"/>
      <c r="G7" s="251"/>
      <c r="H7" s="251"/>
    </row>
    <row r="8" spans="2:8" x14ac:dyDescent="0.25">
      <c r="B8" s="251"/>
      <c r="C8" s="251"/>
      <c r="D8" s="251"/>
      <c r="E8" s="251"/>
      <c r="F8" s="251"/>
      <c r="G8" s="251"/>
      <c r="H8" s="251"/>
    </row>
    <row r="9" spans="2:8" x14ac:dyDescent="0.25">
      <c r="B9" s="251"/>
      <c r="C9" s="251"/>
      <c r="D9" s="251"/>
      <c r="E9" s="251"/>
      <c r="F9" s="251"/>
      <c r="G9" s="251"/>
      <c r="H9" s="251"/>
    </row>
    <row r="10" spans="2:8" x14ac:dyDescent="0.25">
      <c r="B10" s="251"/>
      <c r="C10" s="251"/>
      <c r="D10" s="251"/>
      <c r="E10" s="251"/>
      <c r="F10" s="251"/>
      <c r="G10" s="251"/>
      <c r="H10" s="251"/>
    </row>
    <row r="11" spans="2:8" x14ac:dyDescent="0.25">
      <c r="B11" s="251"/>
      <c r="C11" s="251"/>
      <c r="D11" s="251"/>
      <c r="E11" s="251"/>
      <c r="F11" s="251"/>
      <c r="G11" s="251"/>
      <c r="H11" s="251"/>
    </row>
    <row r="12" spans="2:8" x14ac:dyDescent="0.25">
      <c r="B12" s="251"/>
      <c r="C12" s="251"/>
      <c r="D12" s="251"/>
      <c r="E12" s="251"/>
      <c r="F12" s="251"/>
      <c r="G12" s="251"/>
      <c r="H12" s="251"/>
    </row>
    <row r="13" spans="2:8" x14ac:dyDescent="0.25">
      <c r="B13" s="251"/>
      <c r="C13" s="251"/>
      <c r="D13" s="251"/>
      <c r="E13" s="251"/>
      <c r="F13" s="251"/>
      <c r="G13" s="251"/>
      <c r="H13" s="251"/>
    </row>
    <row r="14" spans="2:8" x14ac:dyDescent="0.25">
      <c r="B14" s="251"/>
      <c r="C14" s="251"/>
      <c r="D14" s="251"/>
      <c r="E14" s="251"/>
      <c r="F14" s="251"/>
      <c r="G14" s="251"/>
      <c r="H14" s="251"/>
    </row>
    <row r="15" spans="2:8" x14ac:dyDescent="0.25">
      <c r="B15" s="251"/>
      <c r="C15" s="251"/>
      <c r="D15" s="251"/>
      <c r="E15" s="251"/>
      <c r="F15" s="251"/>
      <c r="G15" s="251"/>
      <c r="H15" s="251"/>
    </row>
    <row r="16" spans="2:8" x14ac:dyDescent="0.25">
      <c r="B16" s="251"/>
      <c r="C16" s="251"/>
      <c r="D16" s="251"/>
      <c r="E16" s="251"/>
      <c r="F16" s="251"/>
      <c r="G16" s="251"/>
      <c r="H16" s="251"/>
    </row>
    <row r="17" spans="2:8" x14ac:dyDescent="0.25">
      <c r="B17" s="251"/>
      <c r="C17" s="251"/>
      <c r="D17" s="251"/>
      <c r="E17" s="251"/>
      <c r="F17" s="251"/>
      <c r="G17" s="251"/>
      <c r="H17" s="251"/>
    </row>
    <row r="18" spans="2:8" x14ac:dyDescent="0.25">
      <c r="B18" s="251"/>
      <c r="C18" s="251"/>
      <c r="D18" s="251"/>
      <c r="E18" s="251"/>
      <c r="F18" s="251"/>
      <c r="G18" s="251"/>
      <c r="H18" s="251"/>
    </row>
    <row r="19" spans="2:8" x14ac:dyDescent="0.25">
      <c r="B19" s="251"/>
      <c r="C19" s="251"/>
      <c r="D19" s="251"/>
      <c r="E19" s="251"/>
      <c r="F19" s="251"/>
      <c r="G19" s="251"/>
      <c r="H19" s="251"/>
    </row>
    <row r="20" spans="2:8" x14ac:dyDescent="0.25">
      <c r="B20" s="251"/>
      <c r="C20" s="251"/>
      <c r="D20" s="251"/>
      <c r="E20" s="251"/>
      <c r="F20" s="251"/>
      <c r="G20" s="251"/>
      <c r="H20" s="251"/>
    </row>
    <row r="21" spans="2:8" x14ac:dyDescent="0.25">
      <c r="B21" s="251"/>
      <c r="C21" s="251"/>
      <c r="D21" s="251"/>
      <c r="E21" s="251"/>
      <c r="F21" s="251"/>
      <c r="G21" s="251"/>
      <c r="H21" s="251"/>
    </row>
    <row r="22" spans="2:8" x14ac:dyDescent="0.25">
      <c r="B22" s="251"/>
      <c r="C22" s="251"/>
      <c r="D22" s="251"/>
      <c r="E22" s="251"/>
      <c r="F22" s="251"/>
      <c r="G22" s="251"/>
      <c r="H22" s="251"/>
    </row>
    <row r="23" spans="2:8" x14ac:dyDescent="0.25">
      <c r="B23" s="251"/>
      <c r="C23" s="251"/>
      <c r="D23" s="251"/>
      <c r="E23" s="251"/>
      <c r="F23" s="251"/>
      <c r="G23" s="251"/>
      <c r="H23" s="251"/>
    </row>
    <row r="24" spans="2:8" x14ac:dyDescent="0.25">
      <c r="B24" s="251"/>
      <c r="C24" s="251"/>
      <c r="D24" s="251"/>
      <c r="E24" s="251"/>
      <c r="F24" s="251"/>
      <c r="G24" s="251"/>
      <c r="H24" s="251"/>
    </row>
    <row r="25" spans="2:8" x14ac:dyDescent="0.25">
      <c r="B25" s="251"/>
      <c r="C25" s="251"/>
      <c r="D25" s="251"/>
      <c r="E25" s="251"/>
      <c r="F25" s="251"/>
      <c r="G25" s="251"/>
      <c r="H25" s="251"/>
    </row>
    <row r="26" spans="2:8" x14ac:dyDescent="0.25">
      <c r="B26" s="251"/>
      <c r="C26" s="251"/>
      <c r="D26" s="251"/>
      <c r="E26" s="251"/>
      <c r="F26" s="251"/>
      <c r="G26" s="251"/>
      <c r="H26" s="251"/>
    </row>
    <row r="27" spans="2:8" x14ac:dyDescent="0.25">
      <c r="B27" s="251"/>
      <c r="C27" s="251"/>
      <c r="D27" s="251"/>
      <c r="E27" s="251"/>
      <c r="F27" s="251"/>
      <c r="G27" s="251"/>
      <c r="H27" s="251"/>
    </row>
    <row r="28" spans="2:8" x14ac:dyDescent="0.25">
      <c r="B28" s="251"/>
      <c r="C28" s="251"/>
      <c r="D28" s="251"/>
      <c r="E28" s="251"/>
      <c r="F28" s="251"/>
      <c r="G28" s="251"/>
      <c r="H28" s="251"/>
    </row>
    <row r="29" spans="2:8" x14ac:dyDescent="0.25">
      <c r="B29" s="251"/>
      <c r="C29" s="251"/>
      <c r="D29" s="251"/>
      <c r="E29" s="251"/>
      <c r="F29" s="251"/>
      <c r="G29" s="251"/>
      <c r="H29" s="251"/>
    </row>
    <row r="30" spans="2:8" x14ac:dyDescent="0.25">
      <c r="B30" s="251"/>
      <c r="C30" s="251"/>
      <c r="D30" s="251"/>
      <c r="E30" s="251"/>
      <c r="F30" s="251"/>
      <c r="G30" s="251"/>
      <c r="H30" s="251"/>
    </row>
    <row r="31" spans="2:8" x14ac:dyDescent="0.25">
      <c r="B31" s="251"/>
      <c r="C31" s="251"/>
      <c r="D31" s="251"/>
      <c r="E31" s="251"/>
      <c r="F31" s="251"/>
      <c r="G31" s="251"/>
      <c r="H31" s="251"/>
    </row>
    <row r="32" spans="2:8" x14ac:dyDescent="0.25">
      <c r="B32" s="251"/>
      <c r="C32" s="251"/>
      <c r="D32" s="251"/>
      <c r="E32" s="251"/>
      <c r="F32" s="251"/>
      <c r="G32" s="251"/>
      <c r="H32" s="251"/>
    </row>
    <row r="33" spans="2:8" x14ac:dyDescent="0.25">
      <c r="B33" s="251"/>
      <c r="C33" s="251"/>
      <c r="D33" s="251"/>
      <c r="E33" s="251"/>
      <c r="F33" s="251"/>
      <c r="G33" s="251"/>
      <c r="H33" s="251"/>
    </row>
    <row r="34" spans="2:8" x14ac:dyDescent="0.25">
      <c r="B34" s="251"/>
      <c r="C34" s="251"/>
      <c r="D34" s="251"/>
      <c r="E34" s="251"/>
      <c r="F34" s="251"/>
      <c r="G34" s="251"/>
      <c r="H34" s="251"/>
    </row>
    <row r="35" spans="2:8" x14ac:dyDescent="0.25">
      <c r="B35" s="251"/>
      <c r="C35" s="251"/>
      <c r="D35" s="251"/>
      <c r="E35" s="251"/>
      <c r="F35" s="251"/>
      <c r="G35" s="251"/>
      <c r="H35" s="251"/>
    </row>
    <row r="36" spans="2:8" x14ac:dyDescent="0.25">
      <c r="B36" s="251"/>
      <c r="C36" s="251"/>
      <c r="D36" s="251"/>
      <c r="E36" s="251"/>
      <c r="F36" s="251"/>
      <c r="G36" s="251"/>
      <c r="H36" s="251"/>
    </row>
    <row r="37" spans="2:8" x14ac:dyDescent="0.25">
      <c r="B37" s="251"/>
      <c r="C37" s="251"/>
      <c r="D37" s="251"/>
      <c r="E37" s="251"/>
      <c r="F37" s="251"/>
      <c r="G37" s="251"/>
      <c r="H37" s="251"/>
    </row>
    <row r="38" spans="2:8" x14ac:dyDescent="0.25">
      <c r="B38" s="251"/>
      <c r="C38" s="251"/>
      <c r="D38" s="251"/>
      <c r="E38" s="251"/>
      <c r="F38" s="251"/>
      <c r="G38" s="251"/>
      <c r="H38" s="251"/>
    </row>
    <row r="39" spans="2:8" ht="142.94999999999999" customHeight="1" x14ac:dyDescent="0.25">
      <c r="B39" s="251"/>
      <c r="C39" s="251"/>
      <c r="D39" s="251"/>
      <c r="E39" s="251"/>
      <c r="F39" s="251"/>
      <c r="G39" s="251"/>
      <c r="H39" s="251"/>
    </row>
  </sheetData>
  <mergeCells count="1">
    <mergeCell ref="B2:H39"/>
  </mergeCells>
  <phoneticPr fontId="5" type="noConversion"/>
  <pageMargins left="0.74803149606299213" right="0.74803149606299213" top="0.98425196850393704" bottom="0.98425196850393704" header="0.51181102362204722" footer="0.51181102362204722"/>
  <pageSetup paperSize="9" firstPageNumber="122"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A1:I27"/>
  <sheetViews>
    <sheetView topLeftCell="A21" zoomScale="110" zoomScaleNormal="110" zoomScalePageLayoutView="85" workbookViewId="0">
      <selection activeCell="H6" sqref="H6:I6"/>
    </sheetView>
  </sheetViews>
  <sheetFormatPr defaultColWidth="9.109375" defaultRowHeight="13.2" x14ac:dyDescent="0.25"/>
  <cols>
    <col min="1" max="1" width="3.44140625" style="1" bestFit="1" customWidth="1"/>
    <col min="2" max="2" width="34.6640625" style="1" customWidth="1"/>
    <col min="3" max="3" width="9.109375" style="1" customWidth="1"/>
    <col min="4" max="4" width="2" style="1" bestFit="1" customWidth="1"/>
    <col min="5" max="5" width="3.44140625" style="1" bestFit="1" customWidth="1"/>
    <col min="6" max="6" width="8.44140625" style="1" customWidth="1"/>
    <col min="7" max="7" width="2" style="1" bestFit="1" customWidth="1"/>
    <col min="8" max="8" width="11.33203125" style="159" bestFit="1" customWidth="1"/>
    <col min="9" max="9" width="14.88671875" style="159" customWidth="1"/>
    <col min="10" max="16384" width="9.109375" style="1"/>
  </cols>
  <sheetData>
    <row r="1" spans="1:9" s="117" customFormat="1" ht="20.399999999999999" x14ac:dyDescent="0.25">
      <c r="A1" s="225" t="s">
        <v>15</v>
      </c>
      <c r="B1" s="245" t="s">
        <v>16</v>
      </c>
      <c r="C1" s="245"/>
      <c r="D1" s="245"/>
      <c r="E1" s="225" t="s">
        <v>17</v>
      </c>
      <c r="F1" s="225" t="s">
        <v>18</v>
      </c>
      <c r="G1" s="225"/>
      <c r="H1" s="225" t="s">
        <v>19</v>
      </c>
      <c r="I1" s="119" t="s">
        <v>248</v>
      </c>
    </row>
    <row r="2" spans="1:9" ht="28.35" customHeight="1" x14ac:dyDescent="0.25">
      <c r="A2" s="248" t="s">
        <v>171</v>
      </c>
      <c r="B2" s="248"/>
      <c r="C2" s="248"/>
      <c r="D2" s="248"/>
      <c r="E2" s="248"/>
      <c r="F2" s="248"/>
      <c r="G2" s="248"/>
      <c r="H2" s="248"/>
      <c r="I2" s="248"/>
    </row>
    <row r="3" spans="1:9" ht="158.25" customHeight="1" x14ac:dyDescent="0.25">
      <c r="A3" s="17" t="s">
        <v>3</v>
      </c>
      <c r="B3" s="252" t="s">
        <v>231</v>
      </c>
      <c r="C3" s="252"/>
      <c r="D3" s="252"/>
      <c r="E3" s="20" t="s">
        <v>14</v>
      </c>
      <c r="F3" s="107">
        <v>1500</v>
      </c>
      <c r="G3" s="106" t="s">
        <v>0</v>
      </c>
      <c r="H3" s="173"/>
      <c r="I3" s="174"/>
    </row>
    <row r="4" spans="1:9" ht="183" customHeight="1" x14ac:dyDescent="0.25">
      <c r="A4" s="17" t="s">
        <v>4</v>
      </c>
      <c r="B4" s="252" t="s">
        <v>232</v>
      </c>
      <c r="C4" s="252"/>
      <c r="D4" s="252"/>
      <c r="E4" s="20" t="s">
        <v>14</v>
      </c>
      <c r="F4" s="107">
        <v>320</v>
      </c>
      <c r="G4" s="106" t="s">
        <v>0</v>
      </c>
      <c r="H4" s="173"/>
      <c r="I4" s="174"/>
    </row>
    <row r="5" spans="1:9" ht="195.75" customHeight="1" x14ac:dyDescent="0.25">
      <c r="A5" s="17" t="s">
        <v>5</v>
      </c>
      <c r="B5" s="252" t="s">
        <v>233</v>
      </c>
      <c r="C5" s="252"/>
      <c r="D5" s="252"/>
      <c r="E5" s="18"/>
      <c r="F5" s="19"/>
      <c r="G5" s="20"/>
      <c r="H5" s="172"/>
      <c r="I5" s="172"/>
    </row>
    <row r="6" spans="1:9" x14ac:dyDescent="0.25">
      <c r="B6" s="255" t="s">
        <v>230</v>
      </c>
      <c r="C6" s="256"/>
      <c r="D6" s="256"/>
      <c r="E6" s="20" t="s">
        <v>14</v>
      </c>
      <c r="F6" s="107">
        <v>72</v>
      </c>
      <c r="G6" s="106" t="s">
        <v>0</v>
      </c>
      <c r="H6" s="173"/>
      <c r="I6" s="174"/>
    </row>
    <row r="7" spans="1:9" x14ac:dyDescent="0.25">
      <c r="B7" s="255" t="s">
        <v>229</v>
      </c>
      <c r="C7" s="256"/>
      <c r="D7" s="256"/>
      <c r="E7" s="20" t="s">
        <v>14</v>
      </c>
      <c r="F7" s="107">
        <v>78</v>
      </c>
      <c r="G7" s="106" t="s">
        <v>0</v>
      </c>
      <c r="H7" s="173"/>
      <c r="I7" s="174"/>
    </row>
    <row r="8" spans="1:9" x14ac:dyDescent="0.25">
      <c r="B8" s="255" t="s">
        <v>228</v>
      </c>
      <c r="C8" s="256"/>
      <c r="D8" s="256"/>
      <c r="E8" s="20" t="s">
        <v>14</v>
      </c>
      <c r="F8" s="107">
        <v>66</v>
      </c>
      <c r="G8" s="106" t="s">
        <v>0</v>
      </c>
      <c r="H8" s="173"/>
      <c r="I8" s="174"/>
    </row>
    <row r="9" spans="1:9" x14ac:dyDescent="0.25">
      <c r="B9" s="255" t="s">
        <v>227</v>
      </c>
      <c r="C9" s="256"/>
      <c r="D9" s="256"/>
      <c r="E9" s="20" t="s">
        <v>14</v>
      </c>
      <c r="F9" s="107">
        <v>52</v>
      </c>
      <c r="G9" s="106" t="s">
        <v>0</v>
      </c>
      <c r="H9" s="173"/>
      <c r="I9" s="174"/>
    </row>
    <row r="10" spans="1:9" x14ac:dyDescent="0.25">
      <c r="B10" s="255" t="s">
        <v>226</v>
      </c>
      <c r="C10" s="256"/>
      <c r="D10" s="256"/>
      <c r="E10" s="20" t="s">
        <v>14</v>
      </c>
      <c r="F10" s="107">
        <v>22</v>
      </c>
      <c r="G10" s="106" t="s">
        <v>0</v>
      </c>
      <c r="H10" s="173"/>
      <c r="I10" s="174"/>
    </row>
    <row r="11" spans="1:9" ht="27" customHeight="1" x14ac:dyDescent="0.25">
      <c r="B11" s="255" t="s">
        <v>225</v>
      </c>
      <c r="C11" s="256"/>
      <c r="D11" s="256"/>
      <c r="E11" s="20" t="s">
        <v>14</v>
      </c>
      <c r="F11" s="107">
        <v>60</v>
      </c>
      <c r="G11" s="106" t="s">
        <v>0</v>
      </c>
      <c r="H11" s="173"/>
      <c r="I11" s="174"/>
    </row>
    <row r="12" spans="1:9" x14ac:dyDescent="0.25">
      <c r="B12" s="45"/>
      <c r="C12" s="52"/>
      <c r="D12" s="53"/>
      <c r="E12" s="71"/>
      <c r="F12" s="72"/>
      <c r="G12" s="54"/>
      <c r="H12" s="196"/>
      <c r="I12" s="196"/>
    </row>
    <row r="13" spans="1:9" ht="195" customHeight="1" x14ac:dyDescent="0.25">
      <c r="A13" s="17" t="s">
        <v>6</v>
      </c>
      <c r="B13" s="252" t="s">
        <v>234</v>
      </c>
      <c r="C13" s="252"/>
      <c r="D13" s="252"/>
      <c r="E13" s="20" t="s">
        <v>14</v>
      </c>
      <c r="F13" s="107">
        <v>6</v>
      </c>
      <c r="G13" s="106" t="s">
        <v>0</v>
      </c>
      <c r="H13" s="173"/>
      <c r="I13" s="174"/>
    </row>
    <row r="14" spans="1:9" x14ac:dyDescent="0.25">
      <c r="B14" s="252"/>
      <c r="C14" s="252"/>
      <c r="D14" s="252"/>
      <c r="E14" s="71"/>
      <c r="F14" s="72"/>
      <c r="G14" s="54"/>
      <c r="H14" s="196"/>
      <c r="I14" s="196"/>
    </row>
    <row r="15" spans="1:9" s="100" customFormat="1" ht="145.5" customHeight="1" x14ac:dyDescent="0.25">
      <c r="A15" s="82" t="s">
        <v>7</v>
      </c>
      <c r="B15" s="252" t="s">
        <v>235</v>
      </c>
      <c r="C15" s="252"/>
      <c r="D15" s="252"/>
      <c r="E15" s="20" t="s">
        <v>14</v>
      </c>
      <c r="F15" s="107">
        <v>20</v>
      </c>
      <c r="G15" s="106" t="s">
        <v>0</v>
      </c>
      <c r="H15" s="173"/>
      <c r="I15" s="174"/>
    </row>
    <row r="16" spans="1:9" x14ac:dyDescent="0.25">
      <c r="A16" s="82"/>
      <c r="B16" s="252"/>
      <c r="C16" s="252"/>
      <c r="D16" s="252"/>
      <c r="E16" s="18"/>
      <c r="F16" s="48"/>
      <c r="G16" s="48"/>
      <c r="H16" s="194"/>
      <c r="I16" s="194"/>
    </row>
    <row r="17" spans="1:9" ht="182.25" customHeight="1" x14ac:dyDescent="0.25">
      <c r="A17" s="82" t="s">
        <v>8</v>
      </c>
      <c r="B17" s="252" t="s">
        <v>174</v>
      </c>
      <c r="C17" s="252"/>
      <c r="D17" s="252"/>
      <c r="E17" s="18"/>
      <c r="F17" s="20"/>
      <c r="G17" s="20"/>
      <c r="H17" s="197"/>
      <c r="I17" s="197"/>
    </row>
    <row r="18" spans="1:9" ht="28.5" customHeight="1" x14ac:dyDescent="0.25">
      <c r="A18" s="82"/>
      <c r="B18" s="252" t="s">
        <v>175</v>
      </c>
      <c r="C18" s="252"/>
      <c r="D18" s="252"/>
      <c r="E18" s="18" t="s">
        <v>14</v>
      </c>
      <c r="F18" s="47">
        <v>9</v>
      </c>
      <c r="G18" s="48" t="s">
        <v>0</v>
      </c>
      <c r="H18" s="194"/>
      <c r="I18" s="194"/>
    </row>
    <row r="19" spans="1:9" ht="39" customHeight="1" x14ac:dyDescent="0.25">
      <c r="A19" s="82"/>
      <c r="B19" s="252" t="s">
        <v>176</v>
      </c>
      <c r="C19" s="252"/>
      <c r="D19" s="252"/>
      <c r="E19" s="18" t="s">
        <v>14</v>
      </c>
      <c r="F19" s="47">
        <v>48</v>
      </c>
      <c r="G19" s="48" t="s">
        <v>0</v>
      </c>
      <c r="H19" s="194"/>
      <c r="I19" s="194"/>
    </row>
    <row r="20" spans="1:9" ht="26.25" customHeight="1" x14ac:dyDescent="0.25">
      <c r="A20" s="82"/>
      <c r="B20" s="252" t="s">
        <v>177</v>
      </c>
      <c r="C20" s="252"/>
      <c r="D20" s="252"/>
      <c r="E20" s="18" t="s">
        <v>14</v>
      </c>
      <c r="F20" s="47">
        <v>10</v>
      </c>
      <c r="G20" s="48" t="s">
        <v>0</v>
      </c>
      <c r="H20" s="194"/>
      <c r="I20" s="194"/>
    </row>
    <row r="21" spans="1:9" ht="39" customHeight="1" x14ac:dyDescent="0.25">
      <c r="A21" s="82"/>
      <c r="B21" s="252" t="s">
        <v>178</v>
      </c>
      <c r="C21" s="252"/>
      <c r="D21" s="252"/>
      <c r="E21" s="18" t="s">
        <v>14</v>
      </c>
      <c r="F21" s="47">
        <v>10</v>
      </c>
      <c r="G21" s="48" t="s">
        <v>0</v>
      </c>
      <c r="H21" s="194"/>
      <c r="I21" s="194"/>
    </row>
    <row r="22" spans="1:9" x14ac:dyDescent="0.25">
      <c r="A22" s="82"/>
      <c r="B22" s="267" t="s">
        <v>332</v>
      </c>
      <c r="C22" s="252"/>
      <c r="D22" s="252"/>
      <c r="E22" s="18" t="s">
        <v>14</v>
      </c>
      <c r="F22" s="47">
        <v>33.6</v>
      </c>
      <c r="G22" s="48" t="s">
        <v>0</v>
      </c>
      <c r="H22" s="194"/>
      <c r="I22" s="194"/>
    </row>
    <row r="23" spans="1:9" x14ac:dyDescent="0.25">
      <c r="A23" s="82"/>
      <c r="B23" s="232"/>
      <c r="C23" s="232"/>
      <c r="D23" s="232"/>
      <c r="E23" s="18"/>
      <c r="F23" s="47"/>
      <c r="G23" s="48"/>
      <c r="H23" s="194"/>
      <c r="I23" s="194"/>
    </row>
    <row r="24" spans="1:9" ht="144" customHeight="1" x14ac:dyDescent="0.25">
      <c r="A24" s="17" t="s">
        <v>9</v>
      </c>
      <c r="B24" s="270" t="s">
        <v>357</v>
      </c>
      <c r="C24" s="270"/>
      <c r="D24" s="112"/>
      <c r="E24" s="234"/>
      <c r="F24" s="47"/>
      <c r="G24" s="47"/>
      <c r="H24" s="168"/>
      <c r="I24" s="168"/>
    </row>
    <row r="25" spans="1:9" x14ac:dyDescent="0.25">
      <c r="A25" s="158"/>
      <c r="B25" s="216" t="s">
        <v>354</v>
      </c>
      <c r="C25" s="216"/>
      <c r="D25" s="216"/>
      <c r="E25" s="217" t="s">
        <v>14</v>
      </c>
      <c r="F25" s="218">
        <v>450</v>
      </c>
      <c r="G25" s="218" t="s">
        <v>0</v>
      </c>
      <c r="H25" s="219"/>
      <c r="I25" s="219"/>
    </row>
    <row r="26" spans="1:9" x14ac:dyDescent="0.25">
      <c r="A26" s="49"/>
      <c r="B26" s="264" t="s">
        <v>172</v>
      </c>
      <c r="C26" s="264"/>
      <c r="D26" s="264"/>
      <c r="E26" s="264"/>
      <c r="F26" s="157"/>
      <c r="G26" s="157"/>
      <c r="H26" s="198"/>
      <c r="I26" s="196">
        <f>SUM(I3:I25)</f>
        <v>0</v>
      </c>
    </row>
    <row r="27" spans="1:9" x14ac:dyDescent="0.25">
      <c r="B27" s="6"/>
      <c r="C27" s="6"/>
      <c r="D27" s="6"/>
      <c r="E27" s="6"/>
      <c r="I27" s="199"/>
    </row>
  </sheetData>
  <mergeCells count="23">
    <mergeCell ref="B16:D16"/>
    <mergeCell ref="B1:D1"/>
    <mergeCell ref="B5:D5"/>
    <mergeCell ref="B3:D3"/>
    <mergeCell ref="B4:D4"/>
    <mergeCell ref="B13:D13"/>
    <mergeCell ref="B9:D9"/>
    <mergeCell ref="B24:C24"/>
    <mergeCell ref="B22:D22"/>
    <mergeCell ref="B26:E26"/>
    <mergeCell ref="B17:D17"/>
    <mergeCell ref="A2:I2"/>
    <mergeCell ref="B6:D6"/>
    <mergeCell ref="B7:D7"/>
    <mergeCell ref="B8:D8"/>
    <mergeCell ref="B10:D10"/>
    <mergeCell ref="B11:D11"/>
    <mergeCell ref="B15:D15"/>
    <mergeCell ref="B19:D19"/>
    <mergeCell ref="B20:D20"/>
    <mergeCell ref="B21:D21"/>
    <mergeCell ref="B18:D18"/>
    <mergeCell ref="B14:D14"/>
  </mergeCells>
  <phoneticPr fontId="0" type="noConversion"/>
  <pageMargins left="0.74803149606299213" right="0.55118110236220474" top="0.98425196850393704" bottom="0.98425196850393704" header="0.51181102362204722" footer="0.51181102362204722"/>
  <pageSetup paperSize="9" firstPageNumber="122"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7" zoomScaleNormal="100" workbookViewId="0">
      <selection activeCell="J4" sqref="J4"/>
    </sheetView>
  </sheetViews>
  <sheetFormatPr defaultColWidth="9.109375" defaultRowHeight="13.2" x14ac:dyDescent="0.25"/>
  <cols>
    <col min="1" max="1" width="3.5546875" style="83" customWidth="1"/>
    <col min="2" max="3" width="15.6640625" style="100" customWidth="1"/>
    <col min="4" max="4" width="19.44140625" style="100" customWidth="1"/>
    <col min="5" max="5" width="4.33203125" style="87" bestFit="1" customWidth="1"/>
    <col min="6" max="6" width="7.88671875" style="100" customWidth="1"/>
    <col min="7" max="7" width="2.109375" style="100" bestFit="1" customWidth="1"/>
    <col min="8" max="8" width="8.44140625" style="192" customWidth="1"/>
    <col min="9" max="9" width="11.6640625" style="192" bestFit="1" customWidth="1"/>
    <col min="10" max="16384" width="9.109375" style="100"/>
  </cols>
  <sheetData>
    <row r="1" spans="1:9" s="117" customFormat="1" ht="20.399999999999999" x14ac:dyDescent="0.25">
      <c r="A1" s="225" t="s">
        <v>15</v>
      </c>
      <c r="B1" s="245" t="s">
        <v>16</v>
      </c>
      <c r="C1" s="245"/>
      <c r="D1" s="245"/>
      <c r="E1" s="225" t="s">
        <v>17</v>
      </c>
      <c r="F1" s="225" t="s">
        <v>18</v>
      </c>
      <c r="G1" s="225"/>
      <c r="H1" s="225" t="s">
        <v>19</v>
      </c>
      <c r="I1" s="119" t="s">
        <v>248</v>
      </c>
    </row>
    <row r="2" spans="1:9" ht="28.35" customHeight="1" x14ac:dyDescent="0.25">
      <c r="A2" s="248" t="s">
        <v>64</v>
      </c>
      <c r="B2" s="248"/>
      <c r="C2" s="248"/>
      <c r="D2" s="248"/>
      <c r="E2" s="248"/>
      <c r="F2" s="248"/>
      <c r="G2" s="248"/>
      <c r="H2" s="248"/>
      <c r="I2" s="248"/>
    </row>
    <row r="3" spans="1:9" ht="44.25" customHeight="1" x14ac:dyDescent="0.25">
      <c r="A3" s="82" t="s">
        <v>3</v>
      </c>
      <c r="B3" s="272" t="s">
        <v>37</v>
      </c>
      <c r="C3" s="272"/>
      <c r="D3" s="272"/>
      <c r="E3" s="22"/>
      <c r="F3" s="99"/>
      <c r="G3" s="235"/>
      <c r="H3" s="170"/>
      <c r="I3" s="170"/>
    </row>
    <row r="4" spans="1:9" ht="82.5" customHeight="1" x14ac:dyDescent="0.25">
      <c r="A4" s="82"/>
      <c r="B4" s="252" t="s">
        <v>39</v>
      </c>
      <c r="C4" s="252"/>
      <c r="D4" s="252"/>
      <c r="E4" s="26" t="s">
        <v>14</v>
      </c>
      <c r="F4" s="99">
        <v>26</v>
      </c>
      <c r="G4" s="235" t="s">
        <v>0</v>
      </c>
      <c r="H4" s="170"/>
      <c r="I4" s="170"/>
    </row>
    <row r="5" spans="1:9" ht="102.75" customHeight="1" x14ac:dyDescent="0.25">
      <c r="A5" s="82"/>
      <c r="B5" s="252" t="s">
        <v>41</v>
      </c>
      <c r="C5" s="252"/>
      <c r="D5" s="252"/>
      <c r="E5" s="26" t="s">
        <v>35</v>
      </c>
      <c r="F5" s="99">
        <v>26</v>
      </c>
      <c r="G5" s="235" t="s">
        <v>0</v>
      </c>
      <c r="H5" s="170"/>
      <c r="I5" s="170"/>
    </row>
    <row r="6" spans="1:9" ht="225" customHeight="1" x14ac:dyDescent="0.25">
      <c r="A6" s="82"/>
      <c r="B6" s="252" t="s">
        <v>38</v>
      </c>
      <c r="C6" s="252"/>
      <c r="D6" s="252"/>
      <c r="E6" s="26" t="s">
        <v>14</v>
      </c>
      <c r="F6" s="99">
        <v>26</v>
      </c>
      <c r="G6" s="235" t="s">
        <v>0</v>
      </c>
      <c r="H6" s="170"/>
      <c r="I6" s="170"/>
    </row>
    <row r="7" spans="1:9" ht="96" customHeight="1" x14ac:dyDescent="0.25">
      <c r="A7" s="82"/>
      <c r="B7" s="252" t="s">
        <v>130</v>
      </c>
      <c r="C7" s="252"/>
      <c r="D7" s="252"/>
      <c r="E7" s="26" t="s">
        <v>2</v>
      </c>
      <c r="F7" s="99">
        <v>24</v>
      </c>
      <c r="G7" s="235" t="s">
        <v>0</v>
      </c>
      <c r="H7" s="170"/>
      <c r="I7" s="170"/>
    </row>
    <row r="8" spans="1:9" ht="34.5" customHeight="1" x14ac:dyDescent="0.25">
      <c r="A8" s="82"/>
      <c r="B8" s="252" t="s">
        <v>40</v>
      </c>
      <c r="C8" s="252"/>
      <c r="D8" s="252"/>
      <c r="E8" s="26" t="s">
        <v>35</v>
      </c>
      <c r="F8" s="99">
        <v>26</v>
      </c>
      <c r="G8" s="235" t="s">
        <v>0</v>
      </c>
      <c r="H8" s="170"/>
      <c r="I8" s="170"/>
    </row>
    <row r="9" spans="1:9" x14ac:dyDescent="0.25">
      <c r="A9" s="85"/>
      <c r="B9" s="102"/>
      <c r="C9" s="50"/>
      <c r="D9" s="50"/>
      <c r="E9" s="51"/>
      <c r="F9" s="103"/>
      <c r="G9" s="103"/>
      <c r="H9" s="189"/>
      <c r="I9" s="189"/>
    </row>
    <row r="10" spans="1:9" x14ac:dyDescent="0.25">
      <c r="A10" s="147"/>
      <c r="B10" s="148"/>
      <c r="C10" s="149"/>
      <c r="D10" s="149"/>
      <c r="E10" s="150"/>
      <c r="F10" s="237"/>
      <c r="G10" s="237"/>
      <c r="H10" s="190"/>
      <c r="I10" s="190"/>
    </row>
    <row r="11" spans="1:9" x14ac:dyDescent="0.25">
      <c r="A11" s="104"/>
      <c r="B11" s="271" t="s">
        <v>43</v>
      </c>
      <c r="C11" s="271"/>
      <c r="D11" s="271"/>
      <c r="E11" s="271"/>
      <c r="F11" s="101"/>
      <c r="G11" s="101"/>
      <c r="H11" s="189"/>
      <c r="I11" s="195">
        <f>SUM(I3:I8,)</f>
        <v>0</v>
      </c>
    </row>
    <row r="12" spans="1:9" x14ac:dyDescent="0.25">
      <c r="H12" s="189"/>
      <c r="I12" s="189"/>
    </row>
    <row r="13" spans="1:9" x14ac:dyDescent="0.25">
      <c r="B13" s="1"/>
      <c r="C13" s="37"/>
    </row>
    <row r="14" spans="1:9" x14ac:dyDescent="0.25">
      <c r="B14" s="1"/>
      <c r="C14" s="37"/>
    </row>
  </sheetData>
  <mergeCells count="9">
    <mergeCell ref="B4:D4"/>
    <mergeCell ref="B1:D1"/>
    <mergeCell ref="B11:E11"/>
    <mergeCell ref="B6:D6"/>
    <mergeCell ref="B8:D8"/>
    <mergeCell ref="B5:D5"/>
    <mergeCell ref="B7:D7"/>
    <mergeCell ref="B3:D3"/>
    <mergeCell ref="A2:I2"/>
  </mergeCells>
  <pageMargins left="0.74803149606299213" right="0.55118110236220474" top="0.98425196850393704" bottom="0.98425196850393704" header="0.51181102362204722" footer="0.51181102362204722"/>
  <pageSetup paperSize="9" firstPageNumber="122"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8"/>
  <sheetViews>
    <sheetView zoomScaleNormal="100" zoomScalePageLayoutView="70" workbookViewId="0">
      <selection activeCell="B2" sqref="B2:H38"/>
    </sheetView>
  </sheetViews>
  <sheetFormatPr defaultRowHeight="13.2" x14ac:dyDescent="0.25"/>
  <cols>
    <col min="1" max="7" width="9.109375" style="117"/>
    <col min="8" max="9" width="8.88671875" style="117" customWidth="1"/>
    <col min="10" max="263" width="9.109375" style="117"/>
    <col min="264" max="265" width="8.88671875" style="117" customWidth="1"/>
    <col min="266" max="519" width="9.109375" style="117"/>
    <col min="520" max="521" width="8.88671875" style="117" customWidth="1"/>
    <col min="522" max="775" width="9.109375" style="117"/>
    <col min="776" max="777" width="8.88671875" style="117" customWidth="1"/>
    <col min="778" max="1031" width="9.109375" style="117"/>
    <col min="1032" max="1033" width="8.88671875" style="117" customWidth="1"/>
    <col min="1034" max="1287" width="9.109375" style="117"/>
    <col min="1288" max="1289" width="8.88671875" style="117" customWidth="1"/>
    <col min="1290" max="1543" width="9.109375" style="117"/>
    <col min="1544" max="1545" width="8.88671875" style="117" customWidth="1"/>
    <col min="1546" max="1799" width="9.109375" style="117"/>
    <col min="1800" max="1801" width="8.88671875" style="117" customWidth="1"/>
    <col min="1802" max="2055" width="9.109375" style="117"/>
    <col min="2056" max="2057" width="8.88671875" style="117" customWidth="1"/>
    <col min="2058" max="2311" width="9.109375" style="117"/>
    <col min="2312" max="2313" width="8.88671875" style="117" customWidth="1"/>
    <col min="2314" max="2567" width="9.109375" style="117"/>
    <col min="2568" max="2569" width="8.88671875" style="117" customWidth="1"/>
    <col min="2570" max="2823" width="9.109375" style="117"/>
    <col min="2824" max="2825" width="8.88671875" style="117" customWidth="1"/>
    <col min="2826" max="3079" width="9.109375" style="117"/>
    <col min="3080" max="3081" width="8.88671875" style="117" customWidth="1"/>
    <col min="3082" max="3335" width="9.109375" style="117"/>
    <col min="3336" max="3337" width="8.88671875" style="117" customWidth="1"/>
    <col min="3338" max="3591" width="9.109375" style="117"/>
    <col min="3592" max="3593" width="8.88671875" style="117" customWidth="1"/>
    <col min="3594" max="3847" width="9.109375" style="117"/>
    <col min="3848" max="3849" width="8.88671875" style="117" customWidth="1"/>
    <col min="3850" max="4103" width="9.109375" style="117"/>
    <col min="4104" max="4105" width="8.88671875" style="117" customWidth="1"/>
    <col min="4106" max="4359" width="9.109375" style="117"/>
    <col min="4360" max="4361" width="8.88671875" style="117" customWidth="1"/>
    <col min="4362" max="4615" width="9.109375" style="117"/>
    <col min="4616" max="4617" width="8.88671875" style="117" customWidth="1"/>
    <col min="4618" max="4871" width="9.109375" style="117"/>
    <col min="4872" max="4873" width="8.88671875" style="117" customWidth="1"/>
    <col min="4874" max="5127" width="9.109375" style="117"/>
    <col min="5128" max="5129" width="8.88671875" style="117" customWidth="1"/>
    <col min="5130" max="5383" width="9.109375" style="117"/>
    <col min="5384" max="5385" width="8.88671875" style="117" customWidth="1"/>
    <col min="5386" max="5639" width="9.109375" style="117"/>
    <col min="5640" max="5641" width="8.88671875" style="117" customWidth="1"/>
    <col min="5642" max="5895" width="9.109375" style="117"/>
    <col min="5896" max="5897" width="8.88671875" style="117" customWidth="1"/>
    <col min="5898" max="6151" width="9.109375" style="117"/>
    <col min="6152" max="6153" width="8.88671875" style="117" customWidth="1"/>
    <col min="6154" max="6407" width="9.109375" style="117"/>
    <col min="6408" max="6409" width="8.88671875" style="117" customWidth="1"/>
    <col min="6410" max="6663" width="9.109375" style="117"/>
    <col min="6664" max="6665" width="8.88671875" style="117" customWidth="1"/>
    <col min="6666" max="6919" width="9.109375" style="117"/>
    <col min="6920" max="6921" width="8.88671875" style="117" customWidth="1"/>
    <col min="6922" max="7175" width="9.109375" style="117"/>
    <col min="7176" max="7177" width="8.88671875" style="117" customWidth="1"/>
    <col min="7178" max="7431" width="9.109375" style="117"/>
    <col min="7432" max="7433" width="8.88671875" style="117" customWidth="1"/>
    <col min="7434" max="7687" width="9.109375" style="117"/>
    <col min="7688" max="7689" width="8.88671875" style="117" customWidth="1"/>
    <col min="7690" max="7943" width="9.109375" style="117"/>
    <col min="7944" max="7945" width="8.88671875" style="117" customWidth="1"/>
    <col min="7946" max="8199" width="9.109375" style="117"/>
    <col min="8200" max="8201" width="8.88671875" style="117" customWidth="1"/>
    <col min="8202" max="8455" width="9.109375" style="117"/>
    <col min="8456" max="8457" width="8.88671875" style="117" customWidth="1"/>
    <col min="8458" max="8711" width="9.109375" style="117"/>
    <col min="8712" max="8713" width="8.88671875" style="117" customWidth="1"/>
    <col min="8714" max="8967" width="9.109375" style="117"/>
    <col min="8968" max="8969" width="8.88671875" style="117" customWidth="1"/>
    <col min="8970" max="9223" width="9.109375" style="117"/>
    <col min="9224" max="9225" width="8.88671875" style="117" customWidth="1"/>
    <col min="9226" max="9479" width="9.109375" style="117"/>
    <col min="9480" max="9481" width="8.88671875" style="117" customWidth="1"/>
    <col min="9482" max="9735" width="9.109375" style="117"/>
    <col min="9736" max="9737" width="8.88671875" style="117" customWidth="1"/>
    <col min="9738" max="9991" width="9.109375" style="117"/>
    <col min="9992" max="9993" width="8.88671875" style="117" customWidth="1"/>
    <col min="9994" max="10247" width="9.109375" style="117"/>
    <col min="10248" max="10249" width="8.88671875" style="117" customWidth="1"/>
    <col min="10250" max="10503" width="9.109375" style="117"/>
    <col min="10504" max="10505" width="8.88671875" style="117" customWidth="1"/>
    <col min="10506" max="10759" width="9.109375" style="117"/>
    <col min="10760" max="10761" width="8.88671875" style="117" customWidth="1"/>
    <col min="10762" max="11015" width="9.109375" style="117"/>
    <col min="11016" max="11017" width="8.88671875" style="117" customWidth="1"/>
    <col min="11018" max="11271" width="9.109375" style="117"/>
    <col min="11272" max="11273" width="8.88671875" style="117" customWidth="1"/>
    <col min="11274" max="11527" width="9.109375" style="117"/>
    <col min="11528" max="11529" width="8.88671875" style="117" customWidth="1"/>
    <col min="11530" max="11783" width="9.109375" style="117"/>
    <col min="11784" max="11785" width="8.88671875" style="117" customWidth="1"/>
    <col min="11786" max="12039" width="9.109375" style="117"/>
    <col min="12040" max="12041" width="8.88671875" style="117" customWidth="1"/>
    <col min="12042" max="12295" width="9.109375" style="117"/>
    <col min="12296" max="12297" width="8.88671875" style="117" customWidth="1"/>
    <col min="12298" max="12551" width="9.109375" style="117"/>
    <col min="12552" max="12553" width="8.88671875" style="117" customWidth="1"/>
    <col min="12554" max="12807" width="9.109375" style="117"/>
    <col min="12808" max="12809" width="8.88671875" style="117" customWidth="1"/>
    <col min="12810" max="13063" width="9.109375" style="117"/>
    <col min="13064" max="13065" width="8.88671875" style="117" customWidth="1"/>
    <col min="13066" max="13319" width="9.109375" style="117"/>
    <col min="13320" max="13321" width="8.88671875" style="117" customWidth="1"/>
    <col min="13322" max="13575" width="9.109375" style="117"/>
    <col min="13576" max="13577" width="8.88671875" style="117" customWidth="1"/>
    <col min="13578" max="13831" width="9.109375" style="117"/>
    <col min="13832" max="13833" width="8.88671875" style="117" customWidth="1"/>
    <col min="13834" max="14087" width="9.109375" style="117"/>
    <col min="14088" max="14089" width="8.88671875" style="117" customWidth="1"/>
    <col min="14090" max="14343" width="9.109375" style="117"/>
    <col min="14344" max="14345" width="8.88671875" style="117" customWidth="1"/>
    <col min="14346" max="14599" width="9.109375" style="117"/>
    <col min="14600" max="14601" width="8.88671875" style="117" customWidth="1"/>
    <col min="14602" max="14855" width="9.109375" style="117"/>
    <col min="14856" max="14857" width="8.88671875" style="117" customWidth="1"/>
    <col min="14858" max="15111" width="9.109375" style="117"/>
    <col min="15112" max="15113" width="8.88671875" style="117" customWidth="1"/>
    <col min="15114" max="15367" width="9.109375" style="117"/>
    <col min="15368" max="15369" width="8.88671875" style="117" customWidth="1"/>
    <col min="15370" max="15623" width="9.109375" style="117"/>
    <col min="15624" max="15625" width="8.88671875" style="117" customWidth="1"/>
    <col min="15626" max="15879" width="9.109375" style="117"/>
    <col min="15880" max="15881" width="8.88671875" style="117" customWidth="1"/>
    <col min="15882" max="16135" width="9.109375" style="117"/>
    <col min="16136" max="16137" width="8.88671875" style="117" customWidth="1"/>
    <col min="16138" max="16384" width="9.109375" style="117"/>
  </cols>
  <sheetData>
    <row r="2" spans="2:8" x14ac:dyDescent="0.25">
      <c r="B2" s="273" t="s">
        <v>247</v>
      </c>
      <c r="C2" s="274"/>
      <c r="D2" s="274"/>
      <c r="E2" s="274"/>
      <c r="F2" s="274"/>
      <c r="G2" s="274"/>
      <c r="H2" s="274"/>
    </row>
    <row r="3" spans="2:8" x14ac:dyDescent="0.25">
      <c r="B3" s="274"/>
      <c r="C3" s="274"/>
      <c r="D3" s="274"/>
      <c r="E3" s="274"/>
      <c r="F3" s="274"/>
      <c r="G3" s="274"/>
      <c r="H3" s="274"/>
    </row>
    <row r="4" spans="2:8" x14ac:dyDescent="0.25">
      <c r="B4" s="274"/>
      <c r="C4" s="274"/>
      <c r="D4" s="274"/>
      <c r="E4" s="274"/>
      <c r="F4" s="274"/>
      <c r="G4" s="274"/>
      <c r="H4" s="274"/>
    </row>
    <row r="5" spans="2:8" x14ac:dyDescent="0.25">
      <c r="B5" s="274"/>
      <c r="C5" s="274"/>
      <c r="D5" s="274"/>
      <c r="E5" s="274"/>
      <c r="F5" s="274"/>
      <c r="G5" s="274"/>
      <c r="H5" s="274"/>
    </row>
    <row r="6" spans="2:8" x14ac:dyDescent="0.25">
      <c r="B6" s="274"/>
      <c r="C6" s="274"/>
      <c r="D6" s="274"/>
      <c r="E6" s="274"/>
      <c r="F6" s="274"/>
      <c r="G6" s="274"/>
      <c r="H6" s="274"/>
    </row>
    <row r="7" spans="2:8" x14ac:dyDescent="0.25">
      <c r="B7" s="274"/>
      <c r="C7" s="274"/>
      <c r="D7" s="274"/>
      <c r="E7" s="274"/>
      <c r="F7" s="274"/>
      <c r="G7" s="274"/>
      <c r="H7" s="274"/>
    </row>
    <row r="8" spans="2:8" x14ac:dyDescent="0.25">
      <c r="B8" s="274"/>
      <c r="C8" s="274"/>
      <c r="D8" s="274"/>
      <c r="E8" s="274"/>
      <c r="F8" s="274"/>
      <c r="G8" s="274"/>
      <c r="H8" s="274"/>
    </row>
    <row r="9" spans="2:8" x14ac:dyDescent="0.25">
      <c r="B9" s="274"/>
      <c r="C9" s="274"/>
      <c r="D9" s="274"/>
      <c r="E9" s="274"/>
      <c r="F9" s="274"/>
      <c r="G9" s="274"/>
      <c r="H9" s="274"/>
    </row>
    <row r="10" spans="2:8" x14ac:dyDescent="0.25">
      <c r="B10" s="274"/>
      <c r="C10" s="274"/>
      <c r="D10" s="274"/>
      <c r="E10" s="274"/>
      <c r="F10" s="274"/>
      <c r="G10" s="274"/>
      <c r="H10" s="274"/>
    </row>
    <row r="11" spans="2:8" x14ac:dyDescent="0.25">
      <c r="B11" s="274"/>
      <c r="C11" s="274"/>
      <c r="D11" s="274"/>
      <c r="E11" s="274"/>
      <c r="F11" s="274"/>
      <c r="G11" s="274"/>
      <c r="H11" s="274"/>
    </row>
    <row r="12" spans="2:8" x14ac:dyDescent="0.25">
      <c r="B12" s="274"/>
      <c r="C12" s="274"/>
      <c r="D12" s="274"/>
      <c r="E12" s="274"/>
      <c r="F12" s="274"/>
      <c r="G12" s="274"/>
      <c r="H12" s="274"/>
    </row>
    <row r="13" spans="2:8" x14ac:dyDescent="0.25">
      <c r="B13" s="274"/>
      <c r="C13" s="274"/>
      <c r="D13" s="274"/>
      <c r="E13" s="274"/>
      <c r="F13" s="274"/>
      <c r="G13" s="274"/>
      <c r="H13" s="274"/>
    </row>
    <row r="14" spans="2:8" x14ac:dyDescent="0.25">
      <c r="B14" s="274"/>
      <c r="C14" s="274"/>
      <c r="D14" s="274"/>
      <c r="E14" s="274"/>
      <c r="F14" s="274"/>
      <c r="G14" s="274"/>
      <c r="H14" s="274"/>
    </row>
    <row r="15" spans="2:8" x14ac:dyDescent="0.25">
      <c r="B15" s="274"/>
      <c r="C15" s="274"/>
      <c r="D15" s="274"/>
      <c r="E15" s="274"/>
      <c r="F15" s="274"/>
      <c r="G15" s="274"/>
      <c r="H15" s="274"/>
    </row>
    <row r="16" spans="2:8" x14ac:dyDescent="0.25">
      <c r="B16" s="274"/>
      <c r="C16" s="274"/>
      <c r="D16" s="274"/>
      <c r="E16" s="274"/>
      <c r="F16" s="274"/>
      <c r="G16" s="274"/>
      <c r="H16" s="274"/>
    </row>
    <row r="17" spans="2:8" x14ac:dyDescent="0.25">
      <c r="B17" s="274"/>
      <c r="C17" s="274"/>
      <c r="D17" s="274"/>
      <c r="E17" s="274"/>
      <c r="F17" s="274"/>
      <c r="G17" s="274"/>
      <c r="H17" s="274"/>
    </row>
    <row r="18" spans="2:8" x14ac:dyDescent="0.25">
      <c r="B18" s="274"/>
      <c r="C18" s="274"/>
      <c r="D18" s="274"/>
      <c r="E18" s="274"/>
      <c r="F18" s="274"/>
      <c r="G18" s="274"/>
      <c r="H18" s="274"/>
    </row>
    <row r="19" spans="2:8" x14ac:dyDescent="0.25">
      <c r="B19" s="274"/>
      <c r="C19" s="274"/>
      <c r="D19" s="274"/>
      <c r="E19" s="274"/>
      <c r="F19" s="274"/>
      <c r="G19" s="274"/>
      <c r="H19" s="274"/>
    </row>
    <row r="20" spans="2:8" x14ac:dyDescent="0.25">
      <c r="B20" s="274"/>
      <c r="C20" s="274"/>
      <c r="D20" s="274"/>
      <c r="E20" s="274"/>
      <c r="F20" s="274"/>
      <c r="G20" s="274"/>
      <c r="H20" s="274"/>
    </row>
    <row r="21" spans="2:8" x14ac:dyDescent="0.25">
      <c r="B21" s="274"/>
      <c r="C21" s="274"/>
      <c r="D21" s="274"/>
      <c r="E21" s="274"/>
      <c r="F21" s="274"/>
      <c r="G21" s="274"/>
      <c r="H21" s="274"/>
    </row>
    <row r="22" spans="2:8" x14ac:dyDescent="0.25">
      <c r="B22" s="274"/>
      <c r="C22" s="274"/>
      <c r="D22" s="274"/>
      <c r="E22" s="274"/>
      <c r="F22" s="274"/>
      <c r="G22" s="274"/>
      <c r="H22" s="274"/>
    </row>
    <row r="23" spans="2:8" x14ac:dyDescent="0.25">
      <c r="B23" s="274"/>
      <c r="C23" s="274"/>
      <c r="D23" s="274"/>
      <c r="E23" s="274"/>
      <c r="F23" s="274"/>
      <c r="G23" s="274"/>
      <c r="H23" s="274"/>
    </row>
    <row r="24" spans="2:8" x14ac:dyDescent="0.25">
      <c r="B24" s="274"/>
      <c r="C24" s="274"/>
      <c r="D24" s="274"/>
      <c r="E24" s="274"/>
      <c r="F24" s="274"/>
      <c r="G24" s="274"/>
      <c r="H24" s="274"/>
    </row>
    <row r="25" spans="2:8" x14ac:dyDescent="0.25">
      <c r="B25" s="274"/>
      <c r="C25" s="274"/>
      <c r="D25" s="274"/>
      <c r="E25" s="274"/>
      <c r="F25" s="274"/>
      <c r="G25" s="274"/>
      <c r="H25" s="274"/>
    </row>
    <row r="26" spans="2:8" x14ac:dyDescent="0.25">
      <c r="B26" s="274"/>
      <c r="C26" s="274"/>
      <c r="D26" s="274"/>
      <c r="E26" s="274"/>
      <c r="F26" s="274"/>
      <c r="G26" s="274"/>
      <c r="H26" s="274"/>
    </row>
    <row r="27" spans="2:8" x14ac:dyDescent="0.25">
      <c r="B27" s="274"/>
      <c r="C27" s="274"/>
      <c r="D27" s="274"/>
      <c r="E27" s="274"/>
      <c r="F27" s="274"/>
      <c r="G27" s="274"/>
      <c r="H27" s="274"/>
    </row>
    <row r="28" spans="2:8" x14ac:dyDescent="0.25">
      <c r="B28" s="274"/>
      <c r="C28" s="274"/>
      <c r="D28" s="274"/>
      <c r="E28" s="274"/>
      <c r="F28" s="274"/>
      <c r="G28" s="274"/>
      <c r="H28" s="274"/>
    </row>
    <row r="29" spans="2:8" x14ac:dyDescent="0.25">
      <c r="B29" s="274"/>
      <c r="C29" s="274"/>
      <c r="D29" s="274"/>
      <c r="E29" s="274"/>
      <c r="F29" s="274"/>
      <c r="G29" s="274"/>
      <c r="H29" s="274"/>
    </row>
    <row r="30" spans="2:8" x14ac:dyDescent="0.25">
      <c r="B30" s="274"/>
      <c r="C30" s="274"/>
      <c r="D30" s="274"/>
      <c r="E30" s="274"/>
      <c r="F30" s="274"/>
      <c r="G30" s="274"/>
      <c r="H30" s="274"/>
    </row>
    <row r="31" spans="2:8" x14ac:dyDescent="0.25">
      <c r="B31" s="274"/>
      <c r="C31" s="274"/>
      <c r="D31" s="274"/>
      <c r="E31" s="274"/>
      <c r="F31" s="274"/>
      <c r="G31" s="274"/>
      <c r="H31" s="274"/>
    </row>
    <row r="32" spans="2:8" x14ac:dyDescent="0.25">
      <c r="B32" s="274"/>
      <c r="C32" s="274"/>
      <c r="D32" s="274"/>
      <c r="E32" s="274"/>
      <c r="F32" s="274"/>
      <c r="G32" s="274"/>
      <c r="H32" s="274"/>
    </row>
    <row r="33" spans="2:8" x14ac:dyDescent="0.25">
      <c r="B33" s="274"/>
      <c r="C33" s="274"/>
      <c r="D33" s="274"/>
      <c r="E33" s="274"/>
      <c r="F33" s="274"/>
      <c r="G33" s="274"/>
      <c r="H33" s="274"/>
    </row>
    <row r="34" spans="2:8" x14ac:dyDescent="0.25">
      <c r="B34" s="274"/>
      <c r="C34" s="274"/>
      <c r="D34" s="274"/>
      <c r="E34" s="274"/>
      <c r="F34" s="274"/>
      <c r="G34" s="274"/>
      <c r="H34" s="274"/>
    </row>
    <row r="35" spans="2:8" x14ac:dyDescent="0.25">
      <c r="B35" s="274"/>
      <c r="C35" s="274"/>
      <c r="D35" s="274"/>
      <c r="E35" s="274"/>
      <c r="F35" s="274"/>
      <c r="G35" s="274"/>
      <c r="H35" s="274"/>
    </row>
    <row r="36" spans="2:8" x14ac:dyDescent="0.25">
      <c r="B36" s="274"/>
      <c r="C36" s="274"/>
      <c r="D36" s="274"/>
      <c r="E36" s="274"/>
      <c r="F36" s="274"/>
      <c r="G36" s="274"/>
      <c r="H36" s="274"/>
    </row>
    <row r="37" spans="2:8" x14ac:dyDescent="0.25">
      <c r="B37" s="274"/>
      <c r="C37" s="274"/>
      <c r="D37" s="274"/>
      <c r="E37" s="274"/>
      <c r="F37" s="274"/>
      <c r="G37" s="274"/>
      <c r="H37" s="274"/>
    </row>
    <row r="38" spans="2:8" ht="51.6" customHeight="1" x14ac:dyDescent="0.25">
      <c r="B38" s="274"/>
      <c r="C38" s="274"/>
      <c r="D38" s="274"/>
      <c r="E38" s="274"/>
      <c r="F38" s="274"/>
      <c r="G38" s="274"/>
      <c r="H38" s="274"/>
    </row>
  </sheetData>
  <mergeCells count="1">
    <mergeCell ref="B2:H38"/>
  </mergeCells>
  <pageMargins left="0.74803149606299213" right="0.74803149606299213" top="0.74803149606299213" bottom="0.98425196850393704" header="0.51181102362204722" footer="0.51181102362204722"/>
  <pageSetup paperSize="9" firstPageNumber="26" orientation="portrait" r:id="rId1"/>
  <headerFooter scaleWithDoc="0" alignWithMargins="0">
    <oddHeader>&amp;C&amp;"Tw Cen MT,Uobičajeno"&amp;F&amp;R&amp;"Tw Cen MT,Uobičajeno"T.D.453-07/14</oddHeader>
    <oddFooter>&amp;L&amp;"Tw Cen MT,Uobičajeno"&amp;A&amp;R&amp;"Tw Cen MT,Uobičajeno"&amp;P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24"/>
  <sheetViews>
    <sheetView topLeftCell="A4" zoomScale="110" zoomScaleNormal="110" workbookViewId="0">
      <selection activeCell="H9" sqref="H9:I9"/>
    </sheetView>
  </sheetViews>
  <sheetFormatPr defaultRowHeight="13.2" x14ac:dyDescent="0.25"/>
  <cols>
    <col min="1" max="1" width="3.33203125" style="117" bestFit="1" customWidth="1"/>
    <col min="2" max="2" width="25" style="117" customWidth="1"/>
    <col min="3" max="3" width="16.44140625" style="117" bestFit="1" customWidth="1"/>
    <col min="4" max="4" width="10.109375" style="117" customWidth="1"/>
    <col min="5" max="5" width="5.88671875" style="124" customWidth="1"/>
    <col min="6" max="6" width="8.44140625" style="240" customWidth="1"/>
    <col min="7" max="7" width="2" style="117" bestFit="1" customWidth="1"/>
    <col min="8" max="8" width="11.5546875" style="181" customWidth="1"/>
    <col min="9" max="9" width="11.6640625" style="181" customWidth="1"/>
    <col min="10" max="253" width="9.109375" style="117"/>
    <col min="254" max="254" width="3.44140625" style="117" bestFit="1" customWidth="1"/>
    <col min="255" max="255" width="25" style="117" customWidth="1"/>
    <col min="256" max="256" width="16.44140625" style="117" bestFit="1" customWidth="1"/>
    <col min="257" max="257" width="10.109375" style="117" customWidth="1"/>
    <col min="258" max="258" width="5.6640625" style="117" customWidth="1"/>
    <col min="259" max="259" width="7.44140625" style="117" bestFit="1" customWidth="1"/>
    <col min="260" max="260" width="2.44140625" style="117" bestFit="1" customWidth="1"/>
    <col min="261" max="261" width="7.44140625" style="117" bestFit="1" customWidth="1"/>
    <col min="262" max="262" width="8.44140625" style="117" bestFit="1" customWidth="1"/>
    <col min="263" max="264" width="0" style="117" hidden="1" customWidth="1"/>
    <col min="265" max="509" width="9.109375" style="117"/>
    <col min="510" max="510" width="3.44140625" style="117" bestFit="1" customWidth="1"/>
    <col min="511" max="511" width="25" style="117" customWidth="1"/>
    <col min="512" max="512" width="16.44140625" style="117" bestFit="1" customWidth="1"/>
    <col min="513" max="513" width="10.109375" style="117" customWidth="1"/>
    <col min="514" max="514" width="5.6640625" style="117" customWidth="1"/>
    <col min="515" max="515" width="7.44140625" style="117" bestFit="1" customWidth="1"/>
    <col min="516" max="516" width="2.44140625" style="117" bestFit="1" customWidth="1"/>
    <col min="517" max="517" width="7.44140625" style="117" bestFit="1" customWidth="1"/>
    <col min="518" max="518" width="8.44140625" style="117" bestFit="1" customWidth="1"/>
    <col min="519" max="520" width="0" style="117" hidden="1" customWidth="1"/>
    <col min="521" max="765" width="9.109375" style="117"/>
    <col min="766" max="766" width="3.44140625" style="117" bestFit="1" customWidth="1"/>
    <col min="767" max="767" width="25" style="117" customWidth="1"/>
    <col min="768" max="768" width="16.44140625" style="117" bestFit="1" customWidth="1"/>
    <col min="769" max="769" width="10.109375" style="117" customWidth="1"/>
    <col min="770" max="770" width="5.6640625" style="117" customWidth="1"/>
    <col min="771" max="771" width="7.44140625" style="117" bestFit="1" customWidth="1"/>
    <col min="772" max="772" width="2.44140625" style="117" bestFit="1" customWidth="1"/>
    <col min="773" max="773" width="7.44140625" style="117" bestFit="1" customWidth="1"/>
    <col min="774" max="774" width="8.44140625" style="117" bestFit="1" customWidth="1"/>
    <col min="775" max="776" width="0" style="117" hidden="1" customWidth="1"/>
    <col min="777" max="1021" width="9.109375" style="117"/>
    <col min="1022" max="1022" width="3.44140625" style="117" bestFit="1" customWidth="1"/>
    <col min="1023" max="1023" width="25" style="117" customWidth="1"/>
    <col min="1024" max="1024" width="16.44140625" style="117" bestFit="1" customWidth="1"/>
    <col min="1025" max="1025" width="10.109375" style="117" customWidth="1"/>
    <col min="1026" max="1026" width="5.6640625" style="117" customWidth="1"/>
    <col min="1027" max="1027" width="7.44140625" style="117" bestFit="1" customWidth="1"/>
    <col min="1028" max="1028" width="2.44140625" style="117" bestFit="1" customWidth="1"/>
    <col min="1029" max="1029" width="7.44140625" style="117" bestFit="1" customWidth="1"/>
    <col min="1030" max="1030" width="8.44140625" style="117" bestFit="1" customWidth="1"/>
    <col min="1031" max="1032" width="0" style="117" hidden="1" customWidth="1"/>
    <col min="1033" max="1277" width="9.109375" style="117"/>
    <col min="1278" max="1278" width="3.44140625" style="117" bestFit="1" customWidth="1"/>
    <col min="1279" max="1279" width="25" style="117" customWidth="1"/>
    <col min="1280" max="1280" width="16.44140625" style="117" bestFit="1" customWidth="1"/>
    <col min="1281" max="1281" width="10.109375" style="117" customWidth="1"/>
    <col min="1282" max="1282" width="5.6640625" style="117" customWidth="1"/>
    <col min="1283" max="1283" width="7.44140625" style="117" bestFit="1" customWidth="1"/>
    <col min="1284" max="1284" width="2.44140625" style="117" bestFit="1" customWidth="1"/>
    <col min="1285" max="1285" width="7.44140625" style="117" bestFit="1" customWidth="1"/>
    <col min="1286" max="1286" width="8.44140625" style="117" bestFit="1" customWidth="1"/>
    <col min="1287" max="1288" width="0" style="117" hidden="1" customWidth="1"/>
    <col min="1289" max="1533" width="9.109375" style="117"/>
    <col min="1534" max="1534" width="3.44140625" style="117" bestFit="1" customWidth="1"/>
    <col min="1535" max="1535" width="25" style="117" customWidth="1"/>
    <col min="1536" max="1536" width="16.44140625" style="117" bestFit="1" customWidth="1"/>
    <col min="1537" max="1537" width="10.109375" style="117" customWidth="1"/>
    <col min="1538" max="1538" width="5.6640625" style="117" customWidth="1"/>
    <col min="1539" max="1539" width="7.44140625" style="117" bestFit="1" customWidth="1"/>
    <col min="1540" max="1540" width="2.44140625" style="117" bestFit="1" customWidth="1"/>
    <col min="1541" max="1541" width="7.44140625" style="117" bestFit="1" customWidth="1"/>
    <col min="1542" max="1542" width="8.44140625" style="117" bestFit="1" customWidth="1"/>
    <col min="1543" max="1544" width="0" style="117" hidden="1" customWidth="1"/>
    <col min="1545" max="1789" width="9.109375" style="117"/>
    <col min="1790" max="1790" width="3.44140625" style="117" bestFit="1" customWidth="1"/>
    <col min="1791" max="1791" width="25" style="117" customWidth="1"/>
    <col min="1792" max="1792" width="16.44140625" style="117" bestFit="1" customWidth="1"/>
    <col min="1793" max="1793" width="10.109375" style="117" customWidth="1"/>
    <col min="1794" max="1794" width="5.6640625" style="117" customWidth="1"/>
    <col min="1795" max="1795" width="7.44140625" style="117" bestFit="1" customWidth="1"/>
    <col min="1796" max="1796" width="2.44140625" style="117" bestFit="1" customWidth="1"/>
    <col min="1797" max="1797" width="7.44140625" style="117" bestFit="1" customWidth="1"/>
    <col min="1798" max="1798" width="8.44140625" style="117" bestFit="1" customWidth="1"/>
    <col min="1799" max="1800" width="0" style="117" hidden="1" customWidth="1"/>
    <col min="1801" max="2045" width="9.109375" style="117"/>
    <col min="2046" max="2046" width="3.44140625" style="117" bestFit="1" customWidth="1"/>
    <col min="2047" max="2047" width="25" style="117" customWidth="1"/>
    <col min="2048" max="2048" width="16.44140625" style="117" bestFit="1" customWidth="1"/>
    <col min="2049" max="2049" width="10.109375" style="117" customWidth="1"/>
    <col min="2050" max="2050" width="5.6640625" style="117" customWidth="1"/>
    <col min="2051" max="2051" width="7.44140625" style="117" bestFit="1" customWidth="1"/>
    <col min="2052" max="2052" width="2.44140625" style="117" bestFit="1" customWidth="1"/>
    <col min="2053" max="2053" width="7.44140625" style="117" bestFit="1" customWidth="1"/>
    <col min="2054" max="2054" width="8.44140625" style="117" bestFit="1" customWidth="1"/>
    <col min="2055" max="2056" width="0" style="117" hidden="1" customWidth="1"/>
    <col min="2057" max="2301" width="9.109375" style="117"/>
    <col min="2302" max="2302" width="3.44140625" style="117" bestFit="1" customWidth="1"/>
    <col min="2303" max="2303" width="25" style="117" customWidth="1"/>
    <col min="2304" max="2304" width="16.44140625" style="117" bestFit="1" customWidth="1"/>
    <col min="2305" max="2305" width="10.109375" style="117" customWidth="1"/>
    <col min="2306" max="2306" width="5.6640625" style="117" customWidth="1"/>
    <col min="2307" max="2307" width="7.44140625" style="117" bestFit="1" customWidth="1"/>
    <col min="2308" max="2308" width="2.44140625" style="117" bestFit="1" customWidth="1"/>
    <col min="2309" max="2309" width="7.44140625" style="117" bestFit="1" customWidth="1"/>
    <col min="2310" max="2310" width="8.44140625" style="117" bestFit="1" customWidth="1"/>
    <col min="2311" max="2312" width="0" style="117" hidden="1" customWidth="1"/>
    <col min="2313" max="2557" width="9.109375" style="117"/>
    <col min="2558" max="2558" width="3.44140625" style="117" bestFit="1" customWidth="1"/>
    <col min="2559" max="2559" width="25" style="117" customWidth="1"/>
    <col min="2560" max="2560" width="16.44140625" style="117" bestFit="1" customWidth="1"/>
    <col min="2561" max="2561" width="10.109375" style="117" customWidth="1"/>
    <col min="2562" max="2562" width="5.6640625" style="117" customWidth="1"/>
    <col min="2563" max="2563" width="7.44140625" style="117" bestFit="1" customWidth="1"/>
    <col min="2564" max="2564" width="2.44140625" style="117" bestFit="1" customWidth="1"/>
    <col min="2565" max="2565" width="7.44140625" style="117" bestFit="1" customWidth="1"/>
    <col min="2566" max="2566" width="8.44140625" style="117" bestFit="1" customWidth="1"/>
    <col min="2567" max="2568" width="0" style="117" hidden="1" customWidth="1"/>
    <col min="2569" max="2813" width="9.109375" style="117"/>
    <col min="2814" max="2814" width="3.44140625" style="117" bestFit="1" customWidth="1"/>
    <col min="2815" max="2815" width="25" style="117" customWidth="1"/>
    <col min="2816" max="2816" width="16.44140625" style="117" bestFit="1" customWidth="1"/>
    <col min="2817" max="2817" width="10.109375" style="117" customWidth="1"/>
    <col min="2818" max="2818" width="5.6640625" style="117" customWidth="1"/>
    <col min="2819" max="2819" width="7.44140625" style="117" bestFit="1" customWidth="1"/>
    <col min="2820" max="2820" width="2.44140625" style="117" bestFit="1" customWidth="1"/>
    <col min="2821" max="2821" width="7.44140625" style="117" bestFit="1" customWidth="1"/>
    <col min="2822" max="2822" width="8.44140625" style="117" bestFit="1" customWidth="1"/>
    <col min="2823" max="2824" width="0" style="117" hidden="1" customWidth="1"/>
    <col min="2825" max="3069" width="9.109375" style="117"/>
    <col min="3070" max="3070" width="3.44140625" style="117" bestFit="1" customWidth="1"/>
    <col min="3071" max="3071" width="25" style="117" customWidth="1"/>
    <col min="3072" max="3072" width="16.44140625" style="117" bestFit="1" customWidth="1"/>
    <col min="3073" max="3073" width="10.109375" style="117" customWidth="1"/>
    <col min="3074" max="3074" width="5.6640625" style="117" customWidth="1"/>
    <col min="3075" max="3075" width="7.44140625" style="117" bestFit="1" customWidth="1"/>
    <col min="3076" max="3076" width="2.44140625" style="117" bestFit="1" customWidth="1"/>
    <col min="3077" max="3077" width="7.44140625" style="117" bestFit="1" customWidth="1"/>
    <col min="3078" max="3078" width="8.44140625" style="117" bestFit="1" customWidth="1"/>
    <col min="3079" max="3080" width="0" style="117" hidden="1" customWidth="1"/>
    <col min="3081" max="3325" width="9.109375" style="117"/>
    <col min="3326" max="3326" width="3.44140625" style="117" bestFit="1" customWidth="1"/>
    <col min="3327" max="3327" width="25" style="117" customWidth="1"/>
    <col min="3328" max="3328" width="16.44140625" style="117" bestFit="1" customWidth="1"/>
    <col min="3329" max="3329" width="10.109375" style="117" customWidth="1"/>
    <col min="3330" max="3330" width="5.6640625" style="117" customWidth="1"/>
    <col min="3331" max="3331" width="7.44140625" style="117" bestFit="1" customWidth="1"/>
    <col min="3332" max="3332" width="2.44140625" style="117" bestFit="1" customWidth="1"/>
    <col min="3333" max="3333" width="7.44140625" style="117" bestFit="1" customWidth="1"/>
    <col min="3334" max="3334" width="8.44140625" style="117" bestFit="1" customWidth="1"/>
    <col min="3335" max="3336" width="0" style="117" hidden="1" customWidth="1"/>
    <col min="3337" max="3581" width="9.109375" style="117"/>
    <col min="3582" max="3582" width="3.44140625" style="117" bestFit="1" customWidth="1"/>
    <col min="3583" max="3583" width="25" style="117" customWidth="1"/>
    <col min="3584" max="3584" width="16.44140625" style="117" bestFit="1" customWidth="1"/>
    <col min="3585" max="3585" width="10.109375" style="117" customWidth="1"/>
    <col min="3586" max="3586" width="5.6640625" style="117" customWidth="1"/>
    <col min="3587" max="3587" width="7.44140625" style="117" bestFit="1" customWidth="1"/>
    <col min="3588" max="3588" width="2.44140625" style="117" bestFit="1" customWidth="1"/>
    <col min="3589" max="3589" width="7.44140625" style="117" bestFit="1" customWidth="1"/>
    <col min="3590" max="3590" width="8.44140625" style="117" bestFit="1" customWidth="1"/>
    <col min="3591" max="3592" width="0" style="117" hidden="1" customWidth="1"/>
    <col min="3593" max="3837" width="9.109375" style="117"/>
    <col min="3838" max="3838" width="3.44140625" style="117" bestFit="1" customWidth="1"/>
    <col min="3839" max="3839" width="25" style="117" customWidth="1"/>
    <col min="3840" max="3840" width="16.44140625" style="117" bestFit="1" customWidth="1"/>
    <col min="3841" max="3841" width="10.109375" style="117" customWidth="1"/>
    <col min="3842" max="3842" width="5.6640625" style="117" customWidth="1"/>
    <col min="3843" max="3843" width="7.44140625" style="117" bestFit="1" customWidth="1"/>
    <col min="3844" max="3844" width="2.44140625" style="117" bestFit="1" customWidth="1"/>
    <col min="3845" max="3845" width="7.44140625" style="117" bestFit="1" customWidth="1"/>
    <col min="3846" max="3846" width="8.44140625" style="117" bestFit="1" customWidth="1"/>
    <col min="3847" max="3848" width="0" style="117" hidden="1" customWidth="1"/>
    <col min="3849" max="4093" width="9.109375" style="117"/>
    <col min="4094" max="4094" width="3.44140625" style="117" bestFit="1" customWidth="1"/>
    <col min="4095" max="4095" width="25" style="117" customWidth="1"/>
    <col min="4096" max="4096" width="16.44140625" style="117" bestFit="1" customWidth="1"/>
    <col min="4097" max="4097" width="10.109375" style="117" customWidth="1"/>
    <col min="4098" max="4098" width="5.6640625" style="117" customWidth="1"/>
    <col min="4099" max="4099" width="7.44140625" style="117" bestFit="1" customWidth="1"/>
    <col min="4100" max="4100" width="2.44140625" style="117" bestFit="1" customWidth="1"/>
    <col min="4101" max="4101" width="7.44140625" style="117" bestFit="1" customWidth="1"/>
    <col min="4102" max="4102" width="8.44140625" style="117" bestFit="1" customWidth="1"/>
    <col min="4103" max="4104" width="0" style="117" hidden="1" customWidth="1"/>
    <col min="4105" max="4349" width="9.109375" style="117"/>
    <col min="4350" max="4350" width="3.44140625" style="117" bestFit="1" customWidth="1"/>
    <col min="4351" max="4351" width="25" style="117" customWidth="1"/>
    <col min="4352" max="4352" width="16.44140625" style="117" bestFit="1" customWidth="1"/>
    <col min="4353" max="4353" width="10.109375" style="117" customWidth="1"/>
    <col min="4354" max="4354" width="5.6640625" style="117" customWidth="1"/>
    <col min="4355" max="4355" width="7.44140625" style="117" bestFit="1" customWidth="1"/>
    <col min="4356" max="4356" width="2.44140625" style="117" bestFit="1" customWidth="1"/>
    <col min="4357" max="4357" width="7.44140625" style="117" bestFit="1" customWidth="1"/>
    <col min="4358" max="4358" width="8.44140625" style="117" bestFit="1" customWidth="1"/>
    <col min="4359" max="4360" width="0" style="117" hidden="1" customWidth="1"/>
    <col min="4361" max="4605" width="9.109375" style="117"/>
    <col min="4606" max="4606" width="3.44140625" style="117" bestFit="1" customWidth="1"/>
    <col min="4607" max="4607" width="25" style="117" customWidth="1"/>
    <col min="4608" max="4608" width="16.44140625" style="117" bestFit="1" customWidth="1"/>
    <col min="4609" max="4609" width="10.109375" style="117" customWidth="1"/>
    <col min="4610" max="4610" width="5.6640625" style="117" customWidth="1"/>
    <col min="4611" max="4611" width="7.44140625" style="117" bestFit="1" customWidth="1"/>
    <col min="4612" max="4612" width="2.44140625" style="117" bestFit="1" customWidth="1"/>
    <col min="4613" max="4613" width="7.44140625" style="117" bestFit="1" customWidth="1"/>
    <col min="4614" max="4614" width="8.44140625" style="117" bestFit="1" customWidth="1"/>
    <col min="4615" max="4616" width="0" style="117" hidden="1" customWidth="1"/>
    <col min="4617" max="4861" width="9.109375" style="117"/>
    <col min="4862" max="4862" width="3.44140625" style="117" bestFit="1" customWidth="1"/>
    <col min="4863" max="4863" width="25" style="117" customWidth="1"/>
    <col min="4864" max="4864" width="16.44140625" style="117" bestFit="1" customWidth="1"/>
    <col min="4865" max="4865" width="10.109375" style="117" customWidth="1"/>
    <col min="4866" max="4866" width="5.6640625" style="117" customWidth="1"/>
    <col min="4867" max="4867" width="7.44140625" style="117" bestFit="1" customWidth="1"/>
    <col min="4868" max="4868" width="2.44140625" style="117" bestFit="1" customWidth="1"/>
    <col min="4869" max="4869" width="7.44140625" style="117" bestFit="1" customWidth="1"/>
    <col min="4870" max="4870" width="8.44140625" style="117" bestFit="1" customWidth="1"/>
    <col min="4871" max="4872" width="0" style="117" hidden="1" customWidth="1"/>
    <col min="4873" max="5117" width="9.109375" style="117"/>
    <col min="5118" max="5118" width="3.44140625" style="117" bestFit="1" customWidth="1"/>
    <col min="5119" max="5119" width="25" style="117" customWidth="1"/>
    <col min="5120" max="5120" width="16.44140625" style="117" bestFit="1" customWidth="1"/>
    <col min="5121" max="5121" width="10.109375" style="117" customWidth="1"/>
    <col min="5122" max="5122" width="5.6640625" style="117" customWidth="1"/>
    <col min="5123" max="5123" width="7.44140625" style="117" bestFit="1" customWidth="1"/>
    <col min="5124" max="5124" width="2.44140625" style="117" bestFit="1" customWidth="1"/>
    <col min="5125" max="5125" width="7.44140625" style="117" bestFit="1" customWidth="1"/>
    <col min="5126" max="5126" width="8.44140625" style="117" bestFit="1" customWidth="1"/>
    <col min="5127" max="5128" width="0" style="117" hidden="1" customWidth="1"/>
    <col min="5129" max="5373" width="9.109375" style="117"/>
    <col min="5374" max="5374" width="3.44140625" style="117" bestFit="1" customWidth="1"/>
    <col min="5375" max="5375" width="25" style="117" customWidth="1"/>
    <col min="5376" max="5376" width="16.44140625" style="117" bestFit="1" customWidth="1"/>
    <col min="5377" max="5377" width="10.109375" style="117" customWidth="1"/>
    <col min="5378" max="5378" width="5.6640625" style="117" customWidth="1"/>
    <col min="5379" max="5379" width="7.44140625" style="117" bestFit="1" customWidth="1"/>
    <col min="5380" max="5380" width="2.44140625" style="117" bestFit="1" customWidth="1"/>
    <col min="5381" max="5381" width="7.44140625" style="117" bestFit="1" customWidth="1"/>
    <col min="5382" max="5382" width="8.44140625" style="117" bestFit="1" customWidth="1"/>
    <col min="5383" max="5384" width="0" style="117" hidden="1" customWidth="1"/>
    <col min="5385" max="5629" width="9.109375" style="117"/>
    <col min="5630" max="5630" width="3.44140625" style="117" bestFit="1" customWidth="1"/>
    <col min="5631" max="5631" width="25" style="117" customWidth="1"/>
    <col min="5632" max="5632" width="16.44140625" style="117" bestFit="1" customWidth="1"/>
    <col min="5633" max="5633" width="10.109375" style="117" customWidth="1"/>
    <col min="5634" max="5634" width="5.6640625" style="117" customWidth="1"/>
    <col min="5635" max="5635" width="7.44140625" style="117" bestFit="1" customWidth="1"/>
    <col min="5636" max="5636" width="2.44140625" style="117" bestFit="1" customWidth="1"/>
    <col min="5637" max="5637" width="7.44140625" style="117" bestFit="1" customWidth="1"/>
    <col min="5638" max="5638" width="8.44140625" style="117" bestFit="1" customWidth="1"/>
    <col min="5639" max="5640" width="0" style="117" hidden="1" customWidth="1"/>
    <col min="5641" max="5885" width="9.109375" style="117"/>
    <col min="5886" max="5886" width="3.44140625" style="117" bestFit="1" customWidth="1"/>
    <col min="5887" max="5887" width="25" style="117" customWidth="1"/>
    <col min="5888" max="5888" width="16.44140625" style="117" bestFit="1" customWidth="1"/>
    <col min="5889" max="5889" width="10.109375" style="117" customWidth="1"/>
    <col min="5890" max="5890" width="5.6640625" style="117" customWidth="1"/>
    <col min="5891" max="5891" width="7.44140625" style="117" bestFit="1" customWidth="1"/>
    <col min="5892" max="5892" width="2.44140625" style="117" bestFit="1" customWidth="1"/>
    <col min="5893" max="5893" width="7.44140625" style="117" bestFit="1" customWidth="1"/>
    <col min="5894" max="5894" width="8.44140625" style="117" bestFit="1" customWidth="1"/>
    <col min="5895" max="5896" width="0" style="117" hidden="1" customWidth="1"/>
    <col min="5897" max="6141" width="9.109375" style="117"/>
    <col min="6142" max="6142" width="3.44140625" style="117" bestFit="1" customWidth="1"/>
    <col min="6143" max="6143" width="25" style="117" customWidth="1"/>
    <col min="6144" max="6144" width="16.44140625" style="117" bestFit="1" customWidth="1"/>
    <col min="6145" max="6145" width="10.109375" style="117" customWidth="1"/>
    <col min="6146" max="6146" width="5.6640625" style="117" customWidth="1"/>
    <col min="6147" max="6147" width="7.44140625" style="117" bestFit="1" customWidth="1"/>
    <col min="6148" max="6148" width="2.44140625" style="117" bestFit="1" customWidth="1"/>
    <col min="6149" max="6149" width="7.44140625" style="117" bestFit="1" customWidth="1"/>
    <col min="6150" max="6150" width="8.44140625" style="117" bestFit="1" customWidth="1"/>
    <col min="6151" max="6152" width="0" style="117" hidden="1" customWidth="1"/>
    <col min="6153" max="6397" width="9.109375" style="117"/>
    <col min="6398" max="6398" width="3.44140625" style="117" bestFit="1" customWidth="1"/>
    <col min="6399" max="6399" width="25" style="117" customWidth="1"/>
    <col min="6400" max="6400" width="16.44140625" style="117" bestFit="1" customWidth="1"/>
    <col min="6401" max="6401" width="10.109375" style="117" customWidth="1"/>
    <col min="6402" max="6402" width="5.6640625" style="117" customWidth="1"/>
    <col min="6403" max="6403" width="7.44140625" style="117" bestFit="1" customWidth="1"/>
    <col min="6404" max="6404" width="2.44140625" style="117" bestFit="1" customWidth="1"/>
    <col min="6405" max="6405" width="7.44140625" style="117" bestFit="1" customWidth="1"/>
    <col min="6406" max="6406" width="8.44140625" style="117" bestFit="1" customWidth="1"/>
    <col min="6407" max="6408" width="0" style="117" hidden="1" customWidth="1"/>
    <col min="6409" max="6653" width="9.109375" style="117"/>
    <col min="6654" max="6654" width="3.44140625" style="117" bestFit="1" customWidth="1"/>
    <col min="6655" max="6655" width="25" style="117" customWidth="1"/>
    <col min="6656" max="6656" width="16.44140625" style="117" bestFit="1" customWidth="1"/>
    <col min="6657" max="6657" width="10.109375" style="117" customWidth="1"/>
    <col min="6658" max="6658" width="5.6640625" style="117" customWidth="1"/>
    <col min="6659" max="6659" width="7.44140625" style="117" bestFit="1" customWidth="1"/>
    <col min="6660" max="6660" width="2.44140625" style="117" bestFit="1" customWidth="1"/>
    <col min="6661" max="6661" width="7.44140625" style="117" bestFit="1" customWidth="1"/>
    <col min="6662" max="6662" width="8.44140625" style="117" bestFit="1" customWidth="1"/>
    <col min="6663" max="6664" width="0" style="117" hidden="1" customWidth="1"/>
    <col min="6665" max="6909" width="9.109375" style="117"/>
    <col min="6910" max="6910" width="3.44140625" style="117" bestFit="1" customWidth="1"/>
    <col min="6911" max="6911" width="25" style="117" customWidth="1"/>
    <col min="6912" max="6912" width="16.44140625" style="117" bestFit="1" customWidth="1"/>
    <col min="6913" max="6913" width="10.109375" style="117" customWidth="1"/>
    <col min="6914" max="6914" width="5.6640625" style="117" customWidth="1"/>
    <col min="6915" max="6915" width="7.44140625" style="117" bestFit="1" customWidth="1"/>
    <col min="6916" max="6916" width="2.44140625" style="117" bestFit="1" customWidth="1"/>
    <col min="6917" max="6917" width="7.44140625" style="117" bestFit="1" customWidth="1"/>
    <col min="6918" max="6918" width="8.44140625" style="117" bestFit="1" customWidth="1"/>
    <col min="6919" max="6920" width="0" style="117" hidden="1" customWidth="1"/>
    <col min="6921" max="7165" width="9.109375" style="117"/>
    <col min="7166" max="7166" width="3.44140625" style="117" bestFit="1" customWidth="1"/>
    <col min="7167" max="7167" width="25" style="117" customWidth="1"/>
    <col min="7168" max="7168" width="16.44140625" style="117" bestFit="1" customWidth="1"/>
    <col min="7169" max="7169" width="10.109375" style="117" customWidth="1"/>
    <col min="7170" max="7170" width="5.6640625" style="117" customWidth="1"/>
    <col min="7171" max="7171" width="7.44140625" style="117" bestFit="1" customWidth="1"/>
    <col min="7172" max="7172" width="2.44140625" style="117" bestFit="1" customWidth="1"/>
    <col min="7173" max="7173" width="7.44140625" style="117" bestFit="1" customWidth="1"/>
    <col min="7174" max="7174" width="8.44140625" style="117" bestFit="1" customWidth="1"/>
    <col min="7175" max="7176" width="0" style="117" hidden="1" customWidth="1"/>
    <col min="7177" max="7421" width="9.109375" style="117"/>
    <col min="7422" max="7422" width="3.44140625" style="117" bestFit="1" customWidth="1"/>
    <col min="7423" max="7423" width="25" style="117" customWidth="1"/>
    <col min="7424" max="7424" width="16.44140625" style="117" bestFit="1" customWidth="1"/>
    <col min="7425" max="7425" width="10.109375" style="117" customWidth="1"/>
    <col min="7426" max="7426" width="5.6640625" style="117" customWidth="1"/>
    <col min="7427" max="7427" width="7.44140625" style="117" bestFit="1" customWidth="1"/>
    <col min="7428" max="7428" width="2.44140625" style="117" bestFit="1" customWidth="1"/>
    <col min="7429" max="7429" width="7.44140625" style="117" bestFit="1" customWidth="1"/>
    <col min="7430" max="7430" width="8.44140625" style="117" bestFit="1" customWidth="1"/>
    <col min="7431" max="7432" width="0" style="117" hidden="1" customWidth="1"/>
    <col min="7433" max="7677" width="9.109375" style="117"/>
    <col min="7678" max="7678" width="3.44140625" style="117" bestFit="1" customWidth="1"/>
    <col min="7679" max="7679" width="25" style="117" customWidth="1"/>
    <col min="7680" max="7680" width="16.44140625" style="117" bestFit="1" customWidth="1"/>
    <col min="7681" max="7681" width="10.109375" style="117" customWidth="1"/>
    <col min="7682" max="7682" width="5.6640625" style="117" customWidth="1"/>
    <col min="7683" max="7683" width="7.44140625" style="117" bestFit="1" customWidth="1"/>
    <col min="7684" max="7684" width="2.44140625" style="117" bestFit="1" customWidth="1"/>
    <col min="7685" max="7685" width="7.44140625" style="117" bestFit="1" customWidth="1"/>
    <col min="7686" max="7686" width="8.44140625" style="117" bestFit="1" customWidth="1"/>
    <col min="7687" max="7688" width="0" style="117" hidden="1" customWidth="1"/>
    <col min="7689" max="7933" width="9.109375" style="117"/>
    <col min="7934" max="7934" width="3.44140625" style="117" bestFit="1" customWidth="1"/>
    <col min="7935" max="7935" width="25" style="117" customWidth="1"/>
    <col min="7936" max="7936" width="16.44140625" style="117" bestFit="1" customWidth="1"/>
    <col min="7937" max="7937" width="10.109375" style="117" customWidth="1"/>
    <col min="7938" max="7938" width="5.6640625" style="117" customWidth="1"/>
    <col min="7939" max="7939" width="7.44140625" style="117" bestFit="1" customWidth="1"/>
    <col min="7940" max="7940" width="2.44140625" style="117" bestFit="1" customWidth="1"/>
    <col min="7941" max="7941" width="7.44140625" style="117" bestFit="1" customWidth="1"/>
    <col min="7942" max="7942" width="8.44140625" style="117" bestFit="1" customWidth="1"/>
    <col min="7943" max="7944" width="0" style="117" hidden="1" customWidth="1"/>
    <col min="7945" max="8189" width="9.109375" style="117"/>
    <col min="8190" max="8190" width="3.44140625" style="117" bestFit="1" customWidth="1"/>
    <col min="8191" max="8191" width="25" style="117" customWidth="1"/>
    <col min="8192" max="8192" width="16.44140625" style="117" bestFit="1" customWidth="1"/>
    <col min="8193" max="8193" width="10.109375" style="117" customWidth="1"/>
    <col min="8194" max="8194" width="5.6640625" style="117" customWidth="1"/>
    <col min="8195" max="8195" width="7.44140625" style="117" bestFit="1" customWidth="1"/>
    <col min="8196" max="8196" width="2.44140625" style="117" bestFit="1" customWidth="1"/>
    <col min="8197" max="8197" width="7.44140625" style="117" bestFit="1" customWidth="1"/>
    <col min="8198" max="8198" width="8.44140625" style="117" bestFit="1" customWidth="1"/>
    <col min="8199" max="8200" width="0" style="117" hidden="1" customWidth="1"/>
    <col min="8201" max="8445" width="9.109375" style="117"/>
    <col min="8446" max="8446" width="3.44140625" style="117" bestFit="1" customWidth="1"/>
    <col min="8447" max="8447" width="25" style="117" customWidth="1"/>
    <col min="8448" max="8448" width="16.44140625" style="117" bestFit="1" customWidth="1"/>
    <col min="8449" max="8449" width="10.109375" style="117" customWidth="1"/>
    <col min="8450" max="8450" width="5.6640625" style="117" customWidth="1"/>
    <col min="8451" max="8451" width="7.44140625" style="117" bestFit="1" customWidth="1"/>
    <col min="8452" max="8452" width="2.44140625" style="117" bestFit="1" customWidth="1"/>
    <col min="8453" max="8453" width="7.44140625" style="117" bestFit="1" customWidth="1"/>
    <col min="8454" max="8454" width="8.44140625" style="117" bestFit="1" customWidth="1"/>
    <col min="8455" max="8456" width="0" style="117" hidden="1" customWidth="1"/>
    <col min="8457" max="8701" width="9.109375" style="117"/>
    <col min="8702" max="8702" width="3.44140625" style="117" bestFit="1" customWidth="1"/>
    <col min="8703" max="8703" width="25" style="117" customWidth="1"/>
    <col min="8704" max="8704" width="16.44140625" style="117" bestFit="1" customWidth="1"/>
    <col min="8705" max="8705" width="10.109375" style="117" customWidth="1"/>
    <col min="8706" max="8706" width="5.6640625" style="117" customWidth="1"/>
    <col min="8707" max="8707" width="7.44140625" style="117" bestFit="1" customWidth="1"/>
    <col min="8708" max="8708" width="2.44140625" style="117" bestFit="1" customWidth="1"/>
    <col min="8709" max="8709" width="7.44140625" style="117" bestFit="1" customWidth="1"/>
    <col min="8710" max="8710" width="8.44140625" style="117" bestFit="1" customWidth="1"/>
    <col min="8711" max="8712" width="0" style="117" hidden="1" customWidth="1"/>
    <col min="8713" max="8957" width="9.109375" style="117"/>
    <col min="8958" max="8958" width="3.44140625" style="117" bestFit="1" customWidth="1"/>
    <col min="8959" max="8959" width="25" style="117" customWidth="1"/>
    <col min="8960" max="8960" width="16.44140625" style="117" bestFit="1" customWidth="1"/>
    <col min="8961" max="8961" width="10.109375" style="117" customWidth="1"/>
    <col min="8962" max="8962" width="5.6640625" style="117" customWidth="1"/>
    <col min="8963" max="8963" width="7.44140625" style="117" bestFit="1" customWidth="1"/>
    <col min="8964" max="8964" width="2.44140625" style="117" bestFit="1" customWidth="1"/>
    <col min="8965" max="8965" width="7.44140625" style="117" bestFit="1" customWidth="1"/>
    <col min="8966" max="8966" width="8.44140625" style="117" bestFit="1" customWidth="1"/>
    <col min="8967" max="8968" width="0" style="117" hidden="1" customWidth="1"/>
    <col min="8969" max="9213" width="9.109375" style="117"/>
    <col min="9214" max="9214" width="3.44140625" style="117" bestFit="1" customWidth="1"/>
    <col min="9215" max="9215" width="25" style="117" customWidth="1"/>
    <col min="9216" max="9216" width="16.44140625" style="117" bestFit="1" customWidth="1"/>
    <col min="9217" max="9217" width="10.109375" style="117" customWidth="1"/>
    <col min="9218" max="9218" width="5.6640625" style="117" customWidth="1"/>
    <col min="9219" max="9219" width="7.44140625" style="117" bestFit="1" customWidth="1"/>
    <col min="9220" max="9220" width="2.44140625" style="117" bestFit="1" customWidth="1"/>
    <col min="9221" max="9221" width="7.44140625" style="117" bestFit="1" customWidth="1"/>
    <col min="9222" max="9222" width="8.44140625" style="117" bestFit="1" customWidth="1"/>
    <col min="9223" max="9224" width="0" style="117" hidden="1" customWidth="1"/>
    <col min="9225" max="9469" width="9.109375" style="117"/>
    <col min="9470" max="9470" width="3.44140625" style="117" bestFit="1" customWidth="1"/>
    <col min="9471" max="9471" width="25" style="117" customWidth="1"/>
    <col min="9472" max="9472" width="16.44140625" style="117" bestFit="1" customWidth="1"/>
    <col min="9473" max="9473" width="10.109375" style="117" customWidth="1"/>
    <col min="9474" max="9474" width="5.6640625" style="117" customWidth="1"/>
    <col min="9475" max="9475" width="7.44140625" style="117" bestFit="1" customWidth="1"/>
    <col min="9476" max="9476" width="2.44140625" style="117" bestFit="1" customWidth="1"/>
    <col min="9477" max="9477" width="7.44140625" style="117" bestFit="1" customWidth="1"/>
    <col min="9478" max="9478" width="8.44140625" style="117" bestFit="1" customWidth="1"/>
    <col min="9479" max="9480" width="0" style="117" hidden="1" customWidth="1"/>
    <col min="9481" max="9725" width="9.109375" style="117"/>
    <col min="9726" max="9726" width="3.44140625" style="117" bestFit="1" customWidth="1"/>
    <col min="9727" max="9727" width="25" style="117" customWidth="1"/>
    <col min="9728" max="9728" width="16.44140625" style="117" bestFit="1" customWidth="1"/>
    <col min="9729" max="9729" width="10.109375" style="117" customWidth="1"/>
    <col min="9730" max="9730" width="5.6640625" style="117" customWidth="1"/>
    <col min="9731" max="9731" width="7.44140625" style="117" bestFit="1" customWidth="1"/>
    <col min="9732" max="9732" width="2.44140625" style="117" bestFit="1" customWidth="1"/>
    <col min="9733" max="9733" width="7.44140625" style="117" bestFit="1" customWidth="1"/>
    <col min="9734" max="9734" width="8.44140625" style="117" bestFit="1" customWidth="1"/>
    <col min="9735" max="9736" width="0" style="117" hidden="1" customWidth="1"/>
    <col min="9737" max="9981" width="9.109375" style="117"/>
    <col min="9982" max="9982" width="3.44140625" style="117" bestFit="1" customWidth="1"/>
    <col min="9983" max="9983" width="25" style="117" customWidth="1"/>
    <col min="9984" max="9984" width="16.44140625" style="117" bestFit="1" customWidth="1"/>
    <col min="9985" max="9985" width="10.109375" style="117" customWidth="1"/>
    <col min="9986" max="9986" width="5.6640625" style="117" customWidth="1"/>
    <col min="9987" max="9987" width="7.44140625" style="117" bestFit="1" customWidth="1"/>
    <col min="9988" max="9988" width="2.44140625" style="117" bestFit="1" customWidth="1"/>
    <col min="9989" max="9989" width="7.44140625" style="117" bestFit="1" customWidth="1"/>
    <col min="9990" max="9990" width="8.44140625" style="117" bestFit="1" customWidth="1"/>
    <col min="9991" max="9992" width="0" style="117" hidden="1" customWidth="1"/>
    <col min="9993" max="10237" width="9.109375" style="117"/>
    <col min="10238" max="10238" width="3.44140625" style="117" bestFit="1" customWidth="1"/>
    <col min="10239" max="10239" width="25" style="117" customWidth="1"/>
    <col min="10240" max="10240" width="16.44140625" style="117" bestFit="1" customWidth="1"/>
    <col min="10241" max="10241" width="10.109375" style="117" customWidth="1"/>
    <col min="10242" max="10242" width="5.6640625" style="117" customWidth="1"/>
    <col min="10243" max="10243" width="7.44140625" style="117" bestFit="1" customWidth="1"/>
    <col min="10244" max="10244" width="2.44140625" style="117" bestFit="1" customWidth="1"/>
    <col min="10245" max="10245" width="7.44140625" style="117" bestFit="1" customWidth="1"/>
    <col min="10246" max="10246" width="8.44140625" style="117" bestFit="1" customWidth="1"/>
    <col min="10247" max="10248" width="0" style="117" hidden="1" customWidth="1"/>
    <col min="10249" max="10493" width="9.109375" style="117"/>
    <col min="10494" max="10494" width="3.44140625" style="117" bestFit="1" customWidth="1"/>
    <col min="10495" max="10495" width="25" style="117" customWidth="1"/>
    <col min="10496" max="10496" width="16.44140625" style="117" bestFit="1" customWidth="1"/>
    <col min="10497" max="10497" width="10.109375" style="117" customWidth="1"/>
    <col min="10498" max="10498" width="5.6640625" style="117" customWidth="1"/>
    <col min="10499" max="10499" width="7.44140625" style="117" bestFit="1" customWidth="1"/>
    <col min="10500" max="10500" width="2.44140625" style="117" bestFit="1" customWidth="1"/>
    <col min="10501" max="10501" width="7.44140625" style="117" bestFit="1" customWidth="1"/>
    <col min="10502" max="10502" width="8.44140625" style="117" bestFit="1" customWidth="1"/>
    <col min="10503" max="10504" width="0" style="117" hidden="1" customWidth="1"/>
    <col min="10505" max="10749" width="9.109375" style="117"/>
    <col min="10750" max="10750" width="3.44140625" style="117" bestFit="1" customWidth="1"/>
    <col min="10751" max="10751" width="25" style="117" customWidth="1"/>
    <col min="10752" max="10752" width="16.44140625" style="117" bestFit="1" customWidth="1"/>
    <col min="10753" max="10753" width="10.109375" style="117" customWidth="1"/>
    <col min="10754" max="10754" width="5.6640625" style="117" customWidth="1"/>
    <col min="10755" max="10755" width="7.44140625" style="117" bestFit="1" customWidth="1"/>
    <col min="10756" max="10756" width="2.44140625" style="117" bestFit="1" customWidth="1"/>
    <col min="10757" max="10757" width="7.44140625" style="117" bestFit="1" customWidth="1"/>
    <col min="10758" max="10758" width="8.44140625" style="117" bestFit="1" customWidth="1"/>
    <col min="10759" max="10760" width="0" style="117" hidden="1" customWidth="1"/>
    <col min="10761" max="11005" width="9.109375" style="117"/>
    <col min="11006" max="11006" width="3.44140625" style="117" bestFit="1" customWidth="1"/>
    <col min="11007" max="11007" width="25" style="117" customWidth="1"/>
    <col min="11008" max="11008" width="16.44140625" style="117" bestFit="1" customWidth="1"/>
    <col min="11009" max="11009" width="10.109375" style="117" customWidth="1"/>
    <col min="11010" max="11010" width="5.6640625" style="117" customWidth="1"/>
    <col min="11011" max="11011" width="7.44140625" style="117" bestFit="1" customWidth="1"/>
    <col min="11012" max="11012" width="2.44140625" style="117" bestFit="1" customWidth="1"/>
    <col min="11013" max="11013" width="7.44140625" style="117" bestFit="1" customWidth="1"/>
    <col min="11014" max="11014" width="8.44140625" style="117" bestFit="1" customWidth="1"/>
    <col min="11015" max="11016" width="0" style="117" hidden="1" customWidth="1"/>
    <col min="11017" max="11261" width="9.109375" style="117"/>
    <col min="11262" max="11262" width="3.44140625" style="117" bestFit="1" customWidth="1"/>
    <col min="11263" max="11263" width="25" style="117" customWidth="1"/>
    <col min="11264" max="11264" width="16.44140625" style="117" bestFit="1" customWidth="1"/>
    <col min="11265" max="11265" width="10.109375" style="117" customWidth="1"/>
    <col min="11266" max="11266" width="5.6640625" style="117" customWidth="1"/>
    <col min="11267" max="11267" width="7.44140625" style="117" bestFit="1" customWidth="1"/>
    <col min="11268" max="11268" width="2.44140625" style="117" bestFit="1" customWidth="1"/>
    <col min="11269" max="11269" width="7.44140625" style="117" bestFit="1" customWidth="1"/>
    <col min="11270" max="11270" width="8.44140625" style="117" bestFit="1" customWidth="1"/>
    <col min="11271" max="11272" width="0" style="117" hidden="1" customWidth="1"/>
    <col min="11273" max="11517" width="9.109375" style="117"/>
    <col min="11518" max="11518" width="3.44140625" style="117" bestFit="1" customWidth="1"/>
    <col min="11519" max="11519" width="25" style="117" customWidth="1"/>
    <col min="11520" max="11520" width="16.44140625" style="117" bestFit="1" customWidth="1"/>
    <col min="11521" max="11521" width="10.109375" style="117" customWidth="1"/>
    <col min="11522" max="11522" width="5.6640625" style="117" customWidth="1"/>
    <col min="11523" max="11523" width="7.44140625" style="117" bestFit="1" customWidth="1"/>
    <col min="11524" max="11524" width="2.44140625" style="117" bestFit="1" customWidth="1"/>
    <col min="11525" max="11525" width="7.44140625" style="117" bestFit="1" customWidth="1"/>
    <col min="11526" max="11526" width="8.44140625" style="117" bestFit="1" customWidth="1"/>
    <col min="11527" max="11528" width="0" style="117" hidden="1" customWidth="1"/>
    <col min="11529" max="11773" width="9.109375" style="117"/>
    <col min="11774" max="11774" width="3.44140625" style="117" bestFit="1" customWidth="1"/>
    <col min="11775" max="11775" width="25" style="117" customWidth="1"/>
    <col min="11776" max="11776" width="16.44140625" style="117" bestFit="1" customWidth="1"/>
    <col min="11777" max="11777" width="10.109375" style="117" customWidth="1"/>
    <col min="11778" max="11778" width="5.6640625" style="117" customWidth="1"/>
    <col min="11779" max="11779" width="7.44140625" style="117" bestFit="1" customWidth="1"/>
    <col min="11780" max="11780" width="2.44140625" style="117" bestFit="1" customWidth="1"/>
    <col min="11781" max="11781" width="7.44140625" style="117" bestFit="1" customWidth="1"/>
    <col min="11782" max="11782" width="8.44140625" style="117" bestFit="1" customWidth="1"/>
    <col min="11783" max="11784" width="0" style="117" hidden="1" customWidth="1"/>
    <col min="11785" max="12029" width="9.109375" style="117"/>
    <col min="12030" max="12030" width="3.44140625" style="117" bestFit="1" customWidth="1"/>
    <col min="12031" max="12031" width="25" style="117" customWidth="1"/>
    <col min="12032" max="12032" width="16.44140625" style="117" bestFit="1" customWidth="1"/>
    <col min="12033" max="12033" width="10.109375" style="117" customWidth="1"/>
    <col min="12034" max="12034" width="5.6640625" style="117" customWidth="1"/>
    <col min="12035" max="12035" width="7.44140625" style="117" bestFit="1" customWidth="1"/>
    <col min="12036" max="12036" width="2.44140625" style="117" bestFit="1" customWidth="1"/>
    <col min="12037" max="12037" width="7.44140625" style="117" bestFit="1" customWidth="1"/>
    <col min="12038" max="12038" width="8.44140625" style="117" bestFit="1" customWidth="1"/>
    <col min="12039" max="12040" width="0" style="117" hidden="1" customWidth="1"/>
    <col min="12041" max="12285" width="9.109375" style="117"/>
    <col min="12286" max="12286" width="3.44140625" style="117" bestFit="1" customWidth="1"/>
    <col min="12287" max="12287" width="25" style="117" customWidth="1"/>
    <col min="12288" max="12288" width="16.44140625" style="117" bestFit="1" customWidth="1"/>
    <col min="12289" max="12289" width="10.109375" style="117" customWidth="1"/>
    <col min="12290" max="12290" width="5.6640625" style="117" customWidth="1"/>
    <col min="12291" max="12291" width="7.44140625" style="117" bestFit="1" customWidth="1"/>
    <col min="12292" max="12292" width="2.44140625" style="117" bestFit="1" customWidth="1"/>
    <col min="12293" max="12293" width="7.44140625" style="117" bestFit="1" customWidth="1"/>
    <col min="12294" max="12294" width="8.44140625" style="117" bestFit="1" customWidth="1"/>
    <col min="12295" max="12296" width="0" style="117" hidden="1" customWidth="1"/>
    <col min="12297" max="12541" width="9.109375" style="117"/>
    <col min="12542" max="12542" width="3.44140625" style="117" bestFit="1" customWidth="1"/>
    <col min="12543" max="12543" width="25" style="117" customWidth="1"/>
    <col min="12544" max="12544" width="16.44140625" style="117" bestFit="1" customWidth="1"/>
    <col min="12545" max="12545" width="10.109375" style="117" customWidth="1"/>
    <col min="12546" max="12546" width="5.6640625" style="117" customWidth="1"/>
    <col min="12547" max="12547" width="7.44140625" style="117" bestFit="1" customWidth="1"/>
    <col min="12548" max="12548" width="2.44140625" style="117" bestFit="1" customWidth="1"/>
    <col min="12549" max="12549" width="7.44140625" style="117" bestFit="1" customWidth="1"/>
    <col min="12550" max="12550" width="8.44140625" style="117" bestFit="1" customWidth="1"/>
    <col min="12551" max="12552" width="0" style="117" hidden="1" customWidth="1"/>
    <col min="12553" max="12797" width="9.109375" style="117"/>
    <col min="12798" max="12798" width="3.44140625" style="117" bestFit="1" customWidth="1"/>
    <col min="12799" max="12799" width="25" style="117" customWidth="1"/>
    <col min="12800" max="12800" width="16.44140625" style="117" bestFit="1" customWidth="1"/>
    <col min="12801" max="12801" width="10.109375" style="117" customWidth="1"/>
    <col min="12802" max="12802" width="5.6640625" style="117" customWidth="1"/>
    <col min="12803" max="12803" width="7.44140625" style="117" bestFit="1" customWidth="1"/>
    <col min="12804" max="12804" width="2.44140625" style="117" bestFit="1" customWidth="1"/>
    <col min="12805" max="12805" width="7.44140625" style="117" bestFit="1" customWidth="1"/>
    <col min="12806" max="12806" width="8.44140625" style="117" bestFit="1" customWidth="1"/>
    <col min="12807" max="12808" width="0" style="117" hidden="1" customWidth="1"/>
    <col min="12809" max="13053" width="9.109375" style="117"/>
    <col min="13054" max="13054" width="3.44140625" style="117" bestFit="1" customWidth="1"/>
    <col min="13055" max="13055" width="25" style="117" customWidth="1"/>
    <col min="13056" max="13056" width="16.44140625" style="117" bestFit="1" customWidth="1"/>
    <col min="13057" max="13057" width="10.109375" style="117" customWidth="1"/>
    <col min="13058" max="13058" width="5.6640625" style="117" customWidth="1"/>
    <col min="13059" max="13059" width="7.44140625" style="117" bestFit="1" customWidth="1"/>
    <col min="13060" max="13060" width="2.44140625" style="117" bestFit="1" customWidth="1"/>
    <col min="13061" max="13061" width="7.44140625" style="117" bestFit="1" customWidth="1"/>
    <col min="13062" max="13062" width="8.44140625" style="117" bestFit="1" customWidth="1"/>
    <col min="13063" max="13064" width="0" style="117" hidden="1" customWidth="1"/>
    <col min="13065" max="13309" width="9.109375" style="117"/>
    <col min="13310" max="13310" width="3.44140625" style="117" bestFit="1" customWidth="1"/>
    <col min="13311" max="13311" width="25" style="117" customWidth="1"/>
    <col min="13312" max="13312" width="16.44140625" style="117" bestFit="1" customWidth="1"/>
    <col min="13313" max="13313" width="10.109375" style="117" customWidth="1"/>
    <col min="13314" max="13314" width="5.6640625" style="117" customWidth="1"/>
    <col min="13315" max="13315" width="7.44140625" style="117" bestFit="1" customWidth="1"/>
    <col min="13316" max="13316" width="2.44140625" style="117" bestFit="1" customWidth="1"/>
    <col min="13317" max="13317" width="7.44140625" style="117" bestFit="1" customWidth="1"/>
    <col min="13318" max="13318" width="8.44140625" style="117" bestFit="1" customWidth="1"/>
    <col min="13319" max="13320" width="0" style="117" hidden="1" customWidth="1"/>
    <col min="13321" max="13565" width="9.109375" style="117"/>
    <col min="13566" max="13566" width="3.44140625" style="117" bestFit="1" customWidth="1"/>
    <col min="13567" max="13567" width="25" style="117" customWidth="1"/>
    <col min="13568" max="13568" width="16.44140625" style="117" bestFit="1" customWidth="1"/>
    <col min="13569" max="13569" width="10.109375" style="117" customWidth="1"/>
    <col min="13570" max="13570" width="5.6640625" style="117" customWidth="1"/>
    <col min="13571" max="13571" width="7.44140625" style="117" bestFit="1" customWidth="1"/>
    <col min="13572" max="13572" width="2.44140625" style="117" bestFit="1" customWidth="1"/>
    <col min="13573" max="13573" width="7.44140625" style="117" bestFit="1" customWidth="1"/>
    <col min="13574" max="13574" width="8.44140625" style="117" bestFit="1" customWidth="1"/>
    <col min="13575" max="13576" width="0" style="117" hidden="1" customWidth="1"/>
    <col min="13577" max="13821" width="9.109375" style="117"/>
    <col min="13822" max="13822" width="3.44140625" style="117" bestFit="1" customWidth="1"/>
    <col min="13823" max="13823" width="25" style="117" customWidth="1"/>
    <col min="13824" max="13824" width="16.44140625" style="117" bestFit="1" customWidth="1"/>
    <col min="13825" max="13825" width="10.109375" style="117" customWidth="1"/>
    <col min="13826" max="13826" width="5.6640625" style="117" customWidth="1"/>
    <col min="13827" max="13827" width="7.44140625" style="117" bestFit="1" customWidth="1"/>
    <col min="13828" max="13828" width="2.44140625" style="117" bestFit="1" customWidth="1"/>
    <col min="13829" max="13829" width="7.44140625" style="117" bestFit="1" customWidth="1"/>
    <col min="13830" max="13830" width="8.44140625" style="117" bestFit="1" customWidth="1"/>
    <col min="13831" max="13832" width="0" style="117" hidden="1" customWidth="1"/>
    <col min="13833" max="14077" width="9.109375" style="117"/>
    <col min="14078" max="14078" width="3.44140625" style="117" bestFit="1" customWidth="1"/>
    <col min="14079" max="14079" width="25" style="117" customWidth="1"/>
    <col min="14080" max="14080" width="16.44140625" style="117" bestFit="1" customWidth="1"/>
    <col min="14081" max="14081" width="10.109375" style="117" customWidth="1"/>
    <col min="14082" max="14082" width="5.6640625" style="117" customWidth="1"/>
    <col min="14083" max="14083" width="7.44140625" style="117" bestFit="1" customWidth="1"/>
    <col min="14084" max="14084" width="2.44140625" style="117" bestFit="1" customWidth="1"/>
    <col min="14085" max="14085" width="7.44140625" style="117" bestFit="1" customWidth="1"/>
    <col min="14086" max="14086" width="8.44140625" style="117" bestFit="1" customWidth="1"/>
    <col min="14087" max="14088" width="0" style="117" hidden="1" customWidth="1"/>
    <col min="14089" max="14333" width="9.109375" style="117"/>
    <col min="14334" max="14334" width="3.44140625" style="117" bestFit="1" customWidth="1"/>
    <col min="14335" max="14335" width="25" style="117" customWidth="1"/>
    <col min="14336" max="14336" width="16.44140625" style="117" bestFit="1" customWidth="1"/>
    <col min="14337" max="14337" width="10.109375" style="117" customWidth="1"/>
    <col min="14338" max="14338" width="5.6640625" style="117" customWidth="1"/>
    <col min="14339" max="14339" width="7.44140625" style="117" bestFit="1" customWidth="1"/>
    <col min="14340" max="14340" width="2.44140625" style="117" bestFit="1" customWidth="1"/>
    <col min="14341" max="14341" width="7.44140625" style="117" bestFit="1" customWidth="1"/>
    <col min="14342" max="14342" width="8.44140625" style="117" bestFit="1" customWidth="1"/>
    <col min="14343" max="14344" width="0" style="117" hidden="1" customWidth="1"/>
    <col min="14345" max="14589" width="9.109375" style="117"/>
    <col min="14590" max="14590" width="3.44140625" style="117" bestFit="1" customWidth="1"/>
    <col min="14591" max="14591" width="25" style="117" customWidth="1"/>
    <col min="14592" max="14592" width="16.44140625" style="117" bestFit="1" customWidth="1"/>
    <col min="14593" max="14593" width="10.109375" style="117" customWidth="1"/>
    <col min="14594" max="14594" width="5.6640625" style="117" customWidth="1"/>
    <col min="14595" max="14595" width="7.44140625" style="117" bestFit="1" customWidth="1"/>
    <col min="14596" max="14596" width="2.44140625" style="117" bestFit="1" customWidth="1"/>
    <col min="14597" max="14597" width="7.44140625" style="117" bestFit="1" customWidth="1"/>
    <col min="14598" max="14598" width="8.44140625" style="117" bestFit="1" customWidth="1"/>
    <col min="14599" max="14600" width="0" style="117" hidden="1" customWidth="1"/>
    <col min="14601" max="14845" width="9.109375" style="117"/>
    <col min="14846" max="14846" width="3.44140625" style="117" bestFit="1" customWidth="1"/>
    <col min="14847" max="14847" width="25" style="117" customWidth="1"/>
    <col min="14848" max="14848" width="16.44140625" style="117" bestFit="1" customWidth="1"/>
    <col min="14849" max="14849" width="10.109375" style="117" customWidth="1"/>
    <col min="14850" max="14850" width="5.6640625" style="117" customWidth="1"/>
    <col min="14851" max="14851" width="7.44140625" style="117" bestFit="1" customWidth="1"/>
    <col min="14852" max="14852" width="2.44140625" style="117" bestFit="1" customWidth="1"/>
    <col min="14853" max="14853" width="7.44140625" style="117" bestFit="1" customWidth="1"/>
    <col min="14854" max="14854" width="8.44140625" style="117" bestFit="1" customWidth="1"/>
    <col min="14855" max="14856" width="0" style="117" hidden="1" customWidth="1"/>
    <col min="14857" max="15101" width="9.109375" style="117"/>
    <col min="15102" max="15102" width="3.44140625" style="117" bestFit="1" customWidth="1"/>
    <col min="15103" max="15103" width="25" style="117" customWidth="1"/>
    <col min="15104" max="15104" width="16.44140625" style="117" bestFit="1" customWidth="1"/>
    <col min="15105" max="15105" width="10.109375" style="117" customWidth="1"/>
    <col min="15106" max="15106" width="5.6640625" style="117" customWidth="1"/>
    <col min="15107" max="15107" width="7.44140625" style="117" bestFit="1" customWidth="1"/>
    <col min="15108" max="15108" width="2.44140625" style="117" bestFit="1" customWidth="1"/>
    <col min="15109" max="15109" width="7.44140625" style="117" bestFit="1" customWidth="1"/>
    <col min="15110" max="15110" width="8.44140625" style="117" bestFit="1" customWidth="1"/>
    <col min="15111" max="15112" width="0" style="117" hidden="1" customWidth="1"/>
    <col min="15113" max="15357" width="9.109375" style="117"/>
    <col min="15358" max="15358" width="3.44140625" style="117" bestFit="1" customWidth="1"/>
    <col min="15359" max="15359" width="25" style="117" customWidth="1"/>
    <col min="15360" max="15360" width="16.44140625" style="117" bestFit="1" customWidth="1"/>
    <col min="15361" max="15361" width="10.109375" style="117" customWidth="1"/>
    <col min="15362" max="15362" width="5.6640625" style="117" customWidth="1"/>
    <col min="15363" max="15363" width="7.44140625" style="117" bestFit="1" customWidth="1"/>
    <col min="15364" max="15364" width="2.44140625" style="117" bestFit="1" customWidth="1"/>
    <col min="15365" max="15365" width="7.44140625" style="117" bestFit="1" customWidth="1"/>
    <col min="15366" max="15366" width="8.44140625" style="117" bestFit="1" customWidth="1"/>
    <col min="15367" max="15368" width="0" style="117" hidden="1" customWidth="1"/>
    <col min="15369" max="15613" width="9.109375" style="117"/>
    <col min="15614" max="15614" width="3.44140625" style="117" bestFit="1" customWidth="1"/>
    <col min="15615" max="15615" width="25" style="117" customWidth="1"/>
    <col min="15616" max="15616" width="16.44140625" style="117" bestFit="1" customWidth="1"/>
    <col min="15617" max="15617" width="10.109375" style="117" customWidth="1"/>
    <col min="15618" max="15618" width="5.6640625" style="117" customWidth="1"/>
    <col min="15619" max="15619" width="7.44140625" style="117" bestFit="1" customWidth="1"/>
    <col min="15620" max="15620" width="2.44140625" style="117" bestFit="1" customWidth="1"/>
    <col min="15621" max="15621" width="7.44140625" style="117" bestFit="1" customWidth="1"/>
    <col min="15622" max="15622" width="8.44140625" style="117" bestFit="1" customWidth="1"/>
    <col min="15623" max="15624" width="0" style="117" hidden="1" customWidth="1"/>
    <col min="15625" max="15869" width="9.109375" style="117"/>
    <col min="15870" max="15870" width="3.44140625" style="117" bestFit="1" customWidth="1"/>
    <col min="15871" max="15871" width="25" style="117" customWidth="1"/>
    <col min="15872" max="15872" width="16.44140625" style="117" bestFit="1" customWidth="1"/>
    <col min="15873" max="15873" width="10.109375" style="117" customWidth="1"/>
    <col min="15874" max="15874" width="5.6640625" style="117" customWidth="1"/>
    <col min="15875" max="15875" width="7.44140625" style="117" bestFit="1" customWidth="1"/>
    <col min="15876" max="15876" width="2.44140625" style="117" bestFit="1" customWidth="1"/>
    <col min="15877" max="15877" width="7.44140625" style="117" bestFit="1" customWidth="1"/>
    <col min="15878" max="15878" width="8.44140625" style="117" bestFit="1" customWidth="1"/>
    <col min="15879" max="15880" width="0" style="117" hidden="1" customWidth="1"/>
    <col min="15881" max="16125" width="9.109375" style="117"/>
    <col min="16126" max="16126" width="3.44140625" style="117" bestFit="1" customWidth="1"/>
    <col min="16127" max="16127" width="25" style="117" customWidth="1"/>
    <col min="16128" max="16128" width="16.44140625" style="117" bestFit="1" customWidth="1"/>
    <col min="16129" max="16129" width="10.109375" style="117" customWidth="1"/>
    <col min="16130" max="16130" width="5.6640625" style="117" customWidth="1"/>
    <col min="16131" max="16131" width="7.44140625" style="117" bestFit="1" customWidth="1"/>
    <col min="16132" max="16132" width="2.44140625" style="117" bestFit="1" customWidth="1"/>
    <col min="16133" max="16133" width="7.44140625" style="117" bestFit="1" customWidth="1"/>
    <col min="16134" max="16134" width="8.44140625" style="117" bestFit="1" customWidth="1"/>
    <col min="16135" max="16136" width="0" style="117" hidden="1" customWidth="1"/>
    <col min="16137" max="16384" width="9.109375" style="117"/>
  </cols>
  <sheetData>
    <row r="1" spans="1:9" ht="20.399999999999999" x14ac:dyDescent="0.25">
      <c r="A1" s="225" t="s">
        <v>15</v>
      </c>
      <c r="B1" s="245" t="s">
        <v>16</v>
      </c>
      <c r="C1" s="245"/>
      <c r="D1" s="245"/>
      <c r="E1" s="225" t="s">
        <v>17</v>
      </c>
      <c r="F1" s="225" t="s">
        <v>18</v>
      </c>
      <c r="G1" s="225"/>
      <c r="H1" s="225" t="s">
        <v>19</v>
      </c>
      <c r="I1" s="119" t="s">
        <v>248</v>
      </c>
    </row>
    <row r="2" spans="1:9" ht="28.35" customHeight="1" x14ac:dyDescent="0.25">
      <c r="A2" s="248" t="s">
        <v>64</v>
      </c>
      <c r="B2" s="248"/>
      <c r="C2" s="248"/>
      <c r="D2" s="248"/>
      <c r="E2" s="248"/>
      <c r="F2" s="248"/>
      <c r="G2" s="248"/>
      <c r="H2" s="248"/>
      <c r="I2" s="248"/>
    </row>
    <row r="3" spans="1:9" ht="144.75" customHeight="1" x14ac:dyDescent="0.25">
      <c r="A3" s="120" t="s">
        <v>3</v>
      </c>
      <c r="B3" s="252" t="s">
        <v>336</v>
      </c>
      <c r="C3" s="252"/>
      <c r="D3" s="252"/>
      <c r="E3" s="226"/>
      <c r="F3" s="226"/>
      <c r="G3" s="226"/>
      <c r="H3" s="188"/>
      <c r="I3" s="188"/>
    </row>
    <row r="4" spans="1:9" x14ac:dyDescent="0.25">
      <c r="A4" s="226"/>
      <c r="B4" s="252" t="s">
        <v>237</v>
      </c>
      <c r="C4" s="252"/>
      <c r="D4" s="252"/>
      <c r="E4" s="122" t="s">
        <v>2</v>
      </c>
      <c r="F4" s="123">
        <v>300</v>
      </c>
      <c r="G4" s="122" t="s">
        <v>0</v>
      </c>
      <c r="H4" s="182"/>
      <c r="I4" s="182"/>
    </row>
    <row r="5" spans="1:9" x14ac:dyDescent="0.25">
      <c r="A5" s="226"/>
      <c r="B5" s="252" t="s">
        <v>238</v>
      </c>
      <c r="C5" s="252"/>
      <c r="D5" s="252"/>
      <c r="E5" s="122" t="s">
        <v>2</v>
      </c>
      <c r="F5" s="123">
        <v>80</v>
      </c>
      <c r="G5" s="122" t="s">
        <v>0</v>
      </c>
      <c r="H5" s="182"/>
      <c r="I5" s="182"/>
    </row>
    <row r="6" spans="1:9" x14ac:dyDescent="0.25">
      <c r="A6" s="226"/>
      <c r="B6" s="252"/>
      <c r="C6" s="252"/>
      <c r="D6" s="252"/>
      <c r="E6" s="122"/>
      <c r="F6" s="123"/>
      <c r="G6" s="122"/>
      <c r="H6" s="182"/>
      <c r="I6" s="182"/>
    </row>
    <row r="7" spans="1:9" ht="135" customHeight="1" x14ac:dyDescent="0.25">
      <c r="A7" s="120" t="s">
        <v>4</v>
      </c>
      <c r="B7" s="252" t="s">
        <v>239</v>
      </c>
      <c r="C7" s="252"/>
      <c r="D7" s="252"/>
      <c r="E7" s="37"/>
      <c r="F7" s="159"/>
      <c r="G7" s="160"/>
      <c r="H7" s="200"/>
      <c r="I7" s="188"/>
    </row>
    <row r="8" spans="1:9" ht="44.25" customHeight="1" x14ac:dyDescent="0.25">
      <c r="A8" s="226"/>
      <c r="B8" s="267" t="s">
        <v>241</v>
      </c>
      <c r="C8" s="252"/>
      <c r="D8" s="252"/>
      <c r="E8" s="122" t="s">
        <v>2</v>
      </c>
      <c r="F8" s="123">
        <v>7</v>
      </c>
      <c r="G8" s="122" t="s">
        <v>0</v>
      </c>
      <c r="H8" s="182"/>
      <c r="I8" s="182"/>
    </row>
    <row r="9" spans="1:9" ht="42.75" customHeight="1" x14ac:dyDescent="0.25">
      <c r="A9" s="226"/>
      <c r="B9" s="267" t="s">
        <v>242</v>
      </c>
      <c r="C9" s="252"/>
      <c r="D9" s="252"/>
      <c r="E9" s="122" t="s">
        <v>2</v>
      </c>
      <c r="F9" s="123">
        <v>7</v>
      </c>
      <c r="G9" s="122" t="s">
        <v>0</v>
      </c>
      <c r="H9" s="182"/>
      <c r="I9" s="182"/>
    </row>
    <row r="10" spans="1:9" ht="26.25" customHeight="1" x14ac:dyDescent="0.25">
      <c r="A10" s="226"/>
      <c r="B10" s="267" t="s">
        <v>240</v>
      </c>
      <c r="C10" s="252"/>
      <c r="D10" s="252"/>
      <c r="E10" s="122" t="s">
        <v>2</v>
      </c>
      <c r="F10" s="123">
        <v>7</v>
      </c>
      <c r="G10" s="122" t="s">
        <v>0</v>
      </c>
      <c r="H10" s="182"/>
      <c r="I10" s="182"/>
    </row>
    <row r="11" spans="1:9" ht="39.75" customHeight="1" x14ac:dyDescent="0.25">
      <c r="A11" s="226"/>
      <c r="B11" s="267" t="s">
        <v>243</v>
      </c>
      <c r="C11" s="252"/>
      <c r="D11" s="252"/>
      <c r="E11" s="122" t="s">
        <v>2</v>
      </c>
      <c r="F11" s="123">
        <v>14</v>
      </c>
      <c r="G11" s="122" t="s">
        <v>0</v>
      </c>
      <c r="H11" s="182"/>
      <c r="I11" s="182"/>
    </row>
    <row r="12" spans="1:9" ht="33.75" customHeight="1" x14ac:dyDescent="0.25">
      <c r="A12" s="226"/>
      <c r="B12" s="267" t="s">
        <v>340</v>
      </c>
      <c r="C12" s="252"/>
      <c r="D12" s="252"/>
      <c r="E12" s="122" t="s">
        <v>2</v>
      </c>
      <c r="F12" s="123">
        <v>14</v>
      </c>
      <c r="G12" s="122" t="s">
        <v>0</v>
      </c>
      <c r="H12" s="182"/>
      <c r="I12" s="182"/>
    </row>
    <row r="13" spans="1:9" ht="18.75" customHeight="1" x14ac:dyDescent="0.25">
      <c r="A13" s="226"/>
      <c r="B13" s="267" t="s">
        <v>337</v>
      </c>
      <c r="C13" s="252"/>
      <c r="D13" s="252"/>
      <c r="E13" s="122" t="s">
        <v>2</v>
      </c>
      <c r="F13" s="123">
        <v>7</v>
      </c>
      <c r="G13" s="122" t="s">
        <v>0</v>
      </c>
      <c r="H13" s="182"/>
      <c r="I13" s="182"/>
    </row>
    <row r="14" spans="1:9" ht="32.25" customHeight="1" x14ac:dyDescent="0.25">
      <c r="A14" s="226"/>
      <c r="B14" s="267" t="s">
        <v>338</v>
      </c>
      <c r="C14" s="252"/>
      <c r="D14" s="252"/>
      <c r="E14" s="122" t="s">
        <v>2</v>
      </c>
      <c r="F14" s="123">
        <v>6</v>
      </c>
      <c r="G14" s="122" t="s">
        <v>0</v>
      </c>
      <c r="H14" s="182"/>
      <c r="I14" s="182"/>
    </row>
    <row r="15" spans="1:9" x14ac:dyDescent="0.25">
      <c r="A15" s="226"/>
      <c r="B15" s="267" t="s">
        <v>339</v>
      </c>
      <c r="C15" s="252"/>
      <c r="D15" s="252"/>
      <c r="E15" s="122" t="s">
        <v>2</v>
      </c>
      <c r="F15" s="123">
        <v>1</v>
      </c>
      <c r="G15" s="122" t="s">
        <v>0</v>
      </c>
      <c r="H15" s="182"/>
      <c r="I15" s="182"/>
    </row>
    <row r="17" spans="1:114" x14ac:dyDescent="0.25">
      <c r="A17" s="120"/>
      <c r="B17" s="161"/>
      <c r="C17" s="161"/>
      <c r="D17" s="161"/>
      <c r="E17" s="162"/>
      <c r="F17" s="163"/>
      <c r="G17" s="163"/>
      <c r="H17" s="201"/>
      <c r="I17" s="201"/>
    </row>
    <row r="18" spans="1:114" x14ac:dyDescent="0.25">
      <c r="A18" s="126"/>
      <c r="B18" s="275" t="s">
        <v>236</v>
      </c>
      <c r="C18" s="275"/>
      <c r="D18" s="275"/>
      <c r="E18" s="275"/>
      <c r="G18" s="127"/>
      <c r="H18" s="202"/>
      <c r="I18" s="203">
        <f>SUM(I3:I16)</f>
        <v>0</v>
      </c>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c r="BL18" s="128"/>
      <c r="BM18" s="128"/>
      <c r="BN18" s="128"/>
      <c r="BO18" s="128"/>
      <c r="BP18" s="128"/>
      <c r="BQ18" s="128"/>
      <c r="BR18" s="128"/>
      <c r="BS18" s="128"/>
      <c r="BT18" s="128"/>
      <c r="BU18" s="128"/>
      <c r="BV18" s="128"/>
      <c r="BW18" s="128"/>
      <c r="BX18" s="128"/>
      <c r="BY18" s="128"/>
      <c r="BZ18" s="128"/>
      <c r="CA18" s="128"/>
      <c r="CB18" s="128"/>
      <c r="CC18" s="128"/>
      <c r="CD18" s="128"/>
      <c r="CE18" s="128"/>
      <c r="CF18" s="128"/>
      <c r="CG18" s="128"/>
      <c r="CH18" s="128"/>
      <c r="CI18" s="128"/>
      <c r="CJ18" s="128"/>
      <c r="CK18" s="128"/>
      <c r="CL18" s="128"/>
      <c r="CM18" s="128"/>
      <c r="CN18" s="128"/>
      <c r="CO18" s="128"/>
      <c r="CP18" s="128"/>
      <c r="CQ18" s="128"/>
      <c r="CR18" s="128"/>
      <c r="CS18" s="128"/>
      <c r="CT18" s="128"/>
      <c r="CU18" s="128"/>
      <c r="CV18" s="128"/>
      <c r="CW18" s="128"/>
      <c r="CX18" s="128"/>
      <c r="CY18" s="128"/>
      <c r="CZ18" s="128"/>
      <c r="DA18" s="128"/>
      <c r="DB18" s="128"/>
      <c r="DC18" s="128"/>
      <c r="DD18" s="128"/>
      <c r="DE18" s="128"/>
      <c r="DF18" s="128"/>
      <c r="DG18" s="128"/>
      <c r="DH18" s="128"/>
      <c r="DI18" s="128"/>
      <c r="DJ18" s="128"/>
    </row>
    <row r="19" spans="1:114" x14ac:dyDescent="0.25">
      <c r="A19" s="126"/>
      <c r="B19" s="129"/>
      <c r="C19" s="129"/>
      <c r="D19" s="129"/>
      <c r="E19" s="130"/>
      <c r="F19" s="131"/>
      <c r="G19" s="131"/>
      <c r="H19" s="202"/>
      <c r="I19" s="202"/>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c r="BM19" s="128"/>
      <c r="BN19" s="128"/>
      <c r="BO19" s="128"/>
      <c r="BP19" s="128"/>
      <c r="BQ19" s="128"/>
      <c r="BR19" s="128"/>
      <c r="BS19" s="128"/>
      <c r="BT19" s="128"/>
      <c r="BU19" s="128"/>
      <c r="BV19" s="128"/>
      <c r="BW19" s="128"/>
      <c r="BX19" s="128"/>
      <c r="BY19" s="128"/>
      <c r="BZ19" s="128"/>
      <c r="CA19" s="128"/>
      <c r="CB19" s="128"/>
      <c r="CC19" s="128"/>
      <c r="CD19" s="128"/>
      <c r="CE19" s="128"/>
      <c r="CF19" s="128"/>
      <c r="CG19" s="128"/>
      <c r="CH19" s="128"/>
      <c r="CI19" s="128"/>
      <c r="CJ19" s="128"/>
      <c r="CK19" s="128"/>
      <c r="CL19" s="128"/>
      <c r="CM19" s="128"/>
      <c r="CN19" s="128"/>
      <c r="CO19" s="128"/>
      <c r="CP19" s="128"/>
      <c r="CQ19" s="128"/>
      <c r="CR19" s="128"/>
      <c r="CS19" s="128"/>
      <c r="CT19" s="128"/>
      <c r="CU19" s="128"/>
      <c r="CV19" s="128"/>
      <c r="CW19" s="128"/>
      <c r="CX19" s="128"/>
      <c r="CY19" s="128"/>
      <c r="CZ19" s="128"/>
      <c r="DA19" s="128"/>
      <c r="DB19" s="128"/>
      <c r="DC19" s="128"/>
      <c r="DD19" s="128"/>
      <c r="DE19" s="128"/>
      <c r="DF19" s="128"/>
      <c r="DG19" s="128"/>
      <c r="DH19" s="128"/>
      <c r="DI19" s="128"/>
      <c r="DJ19" s="128"/>
    </row>
    <row r="20" spans="1:114" x14ac:dyDescent="0.25">
      <c r="A20" s="126"/>
      <c r="B20" s="129"/>
      <c r="C20" s="129"/>
      <c r="D20" s="129"/>
      <c r="E20" s="130"/>
      <c r="F20" s="131"/>
      <c r="G20" s="131"/>
      <c r="H20" s="202"/>
      <c r="I20" s="202"/>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c r="BL20" s="128"/>
      <c r="BM20" s="128"/>
      <c r="BN20" s="128"/>
      <c r="BO20" s="128"/>
      <c r="BP20" s="128"/>
      <c r="BQ20" s="128"/>
      <c r="BR20" s="128"/>
      <c r="BS20" s="128"/>
      <c r="BT20" s="128"/>
      <c r="BU20" s="128"/>
      <c r="BV20" s="128"/>
      <c r="BW20" s="128"/>
      <c r="BX20" s="128"/>
      <c r="BY20" s="128"/>
      <c r="BZ20" s="128"/>
      <c r="CA20" s="128"/>
      <c r="CB20" s="128"/>
      <c r="CC20" s="128"/>
      <c r="CD20" s="128"/>
      <c r="CE20" s="128"/>
      <c r="CF20" s="128"/>
      <c r="CG20" s="128"/>
      <c r="CH20" s="128"/>
      <c r="CI20" s="128"/>
      <c r="CJ20" s="128"/>
      <c r="CK20" s="128"/>
      <c r="CL20" s="128"/>
      <c r="CM20" s="128"/>
      <c r="CN20" s="128"/>
      <c r="CO20" s="128"/>
      <c r="CP20" s="128"/>
      <c r="CQ20" s="128"/>
      <c r="CR20" s="128"/>
      <c r="CS20" s="128"/>
      <c r="CT20" s="128"/>
      <c r="CU20" s="128"/>
      <c r="CV20" s="128"/>
      <c r="CW20" s="128"/>
      <c r="CX20" s="128"/>
      <c r="CY20" s="128"/>
      <c r="CZ20" s="128"/>
      <c r="DA20" s="128"/>
      <c r="DB20" s="128"/>
      <c r="DC20" s="128"/>
      <c r="DD20" s="128"/>
      <c r="DE20" s="128"/>
      <c r="DF20" s="128"/>
      <c r="DG20" s="128"/>
      <c r="DH20" s="128"/>
      <c r="DI20" s="128"/>
      <c r="DJ20" s="128"/>
    </row>
    <row r="21" spans="1:114" s="125" customFormat="1" ht="13.5" customHeight="1" x14ac:dyDescent="0.25">
      <c r="A21" s="126"/>
      <c r="B21" s="128"/>
      <c r="C21" s="128"/>
      <c r="D21" s="128"/>
      <c r="E21" s="128"/>
      <c r="F21" s="128"/>
      <c r="G21" s="128"/>
      <c r="H21" s="202"/>
      <c r="I21" s="202"/>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c r="BH21" s="128"/>
      <c r="BI21" s="128"/>
      <c r="BJ21" s="128"/>
      <c r="BK21" s="128"/>
      <c r="BL21" s="128"/>
      <c r="BM21" s="128"/>
      <c r="BN21" s="128"/>
      <c r="BO21" s="128"/>
      <c r="BP21" s="128"/>
      <c r="BQ21" s="128"/>
      <c r="BR21" s="128"/>
      <c r="BS21" s="128"/>
      <c r="BT21" s="128"/>
      <c r="BU21" s="128"/>
      <c r="BV21" s="128"/>
      <c r="BW21" s="128"/>
      <c r="BX21" s="128"/>
      <c r="BY21" s="128"/>
      <c r="BZ21" s="128"/>
      <c r="CA21" s="128"/>
      <c r="CB21" s="128"/>
      <c r="CC21" s="128"/>
      <c r="CD21" s="128"/>
      <c r="CE21" s="128"/>
      <c r="CF21" s="128"/>
      <c r="CG21" s="128"/>
      <c r="CH21" s="128"/>
      <c r="CI21" s="128"/>
      <c r="CJ21" s="128"/>
      <c r="CK21" s="128"/>
      <c r="CL21" s="128"/>
      <c r="CM21" s="128"/>
      <c r="CN21" s="128"/>
      <c r="CO21" s="128"/>
      <c r="CP21" s="128"/>
      <c r="CQ21" s="128"/>
      <c r="CR21" s="128"/>
      <c r="CS21" s="128"/>
      <c r="CT21" s="128"/>
      <c r="CU21" s="128"/>
      <c r="CV21" s="128"/>
      <c r="CW21" s="128"/>
      <c r="CX21" s="128"/>
      <c r="CY21" s="128"/>
      <c r="CZ21" s="128"/>
      <c r="DA21" s="128"/>
      <c r="DB21" s="128"/>
      <c r="DC21" s="128"/>
      <c r="DD21" s="128"/>
      <c r="DE21" s="128"/>
      <c r="DF21" s="128"/>
      <c r="DG21" s="128"/>
      <c r="DH21" s="128"/>
      <c r="DI21" s="128"/>
      <c r="DJ21" s="128"/>
    </row>
    <row r="22" spans="1:114" x14ac:dyDescent="0.25">
      <c r="A22" s="132"/>
      <c r="B22" s="128"/>
      <c r="C22" s="128"/>
      <c r="D22" s="128"/>
      <c r="E22" s="133"/>
      <c r="F22" s="131"/>
      <c r="G22" s="128"/>
      <c r="H22" s="202"/>
      <c r="I22" s="202"/>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c r="BG22" s="128"/>
      <c r="BH22" s="128"/>
      <c r="BI22" s="128"/>
      <c r="BJ22" s="128"/>
      <c r="BK22" s="128"/>
      <c r="BL22" s="128"/>
      <c r="BM22" s="128"/>
      <c r="BN22" s="128"/>
      <c r="BO22" s="128"/>
      <c r="BP22" s="128"/>
      <c r="BQ22" s="128"/>
      <c r="BR22" s="128"/>
      <c r="BS22" s="128"/>
      <c r="BT22" s="128"/>
      <c r="BU22" s="128"/>
      <c r="BV22" s="128"/>
      <c r="BW22" s="128"/>
      <c r="BX22" s="128"/>
      <c r="BY22" s="128"/>
      <c r="BZ22" s="128"/>
      <c r="CA22" s="128"/>
      <c r="CB22" s="128"/>
      <c r="CC22" s="128"/>
      <c r="CD22" s="128"/>
      <c r="CE22" s="128"/>
      <c r="CF22" s="128"/>
      <c r="CG22" s="128"/>
      <c r="CH22" s="128"/>
      <c r="CI22" s="128"/>
      <c r="CJ22" s="128"/>
      <c r="CK22" s="128"/>
      <c r="CL22" s="128"/>
      <c r="CM22" s="128"/>
      <c r="CN22" s="128"/>
      <c r="CO22" s="128"/>
      <c r="CP22" s="128"/>
      <c r="CQ22" s="128"/>
      <c r="CR22" s="128"/>
      <c r="CS22" s="128"/>
      <c r="CT22" s="128"/>
      <c r="CU22" s="128"/>
      <c r="CV22" s="128"/>
      <c r="CW22" s="128"/>
      <c r="CX22" s="128"/>
      <c r="CY22" s="128"/>
      <c r="CZ22" s="128"/>
      <c r="DA22" s="128"/>
      <c r="DB22" s="128"/>
      <c r="DC22" s="128"/>
      <c r="DD22" s="128"/>
      <c r="DE22" s="128"/>
      <c r="DF22" s="128"/>
      <c r="DG22" s="128"/>
      <c r="DH22" s="128"/>
      <c r="DI22" s="128"/>
      <c r="DJ22" s="128"/>
    </row>
    <row r="23" spans="1:114" x14ac:dyDescent="0.25">
      <c r="A23" s="128"/>
      <c r="B23" s="128"/>
      <c r="C23" s="128"/>
      <c r="D23" s="128"/>
      <c r="E23" s="133"/>
      <c r="F23" s="131"/>
      <c r="G23" s="128"/>
      <c r="H23" s="202"/>
      <c r="I23" s="202"/>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c r="BG23" s="128"/>
      <c r="BH23" s="128"/>
      <c r="BI23" s="128"/>
      <c r="BJ23" s="128"/>
      <c r="BK23" s="128"/>
      <c r="BL23" s="128"/>
      <c r="BM23" s="128"/>
      <c r="BN23" s="128"/>
      <c r="BO23" s="128"/>
      <c r="BP23" s="128"/>
      <c r="BQ23" s="128"/>
      <c r="BR23" s="128"/>
      <c r="BS23" s="128"/>
      <c r="BT23" s="128"/>
      <c r="BU23" s="128"/>
      <c r="BV23" s="128"/>
      <c r="BW23" s="128"/>
      <c r="BX23" s="128"/>
      <c r="BY23" s="128"/>
      <c r="BZ23" s="128"/>
      <c r="CA23" s="128"/>
      <c r="CB23" s="128"/>
      <c r="CC23" s="128"/>
      <c r="CD23" s="128"/>
      <c r="CE23" s="128"/>
      <c r="CF23" s="128"/>
      <c r="CG23" s="128"/>
      <c r="CH23" s="128"/>
      <c r="CI23" s="128"/>
      <c r="CJ23" s="128"/>
      <c r="CK23" s="128"/>
      <c r="CL23" s="128"/>
      <c r="CM23" s="128"/>
      <c r="CN23" s="128"/>
      <c r="CO23" s="128"/>
      <c r="CP23" s="128"/>
      <c r="CQ23" s="128"/>
      <c r="CR23" s="128"/>
      <c r="CS23" s="128"/>
      <c r="CT23" s="128"/>
      <c r="CU23" s="128"/>
      <c r="CV23" s="128"/>
      <c r="CW23" s="128"/>
      <c r="CX23" s="128"/>
      <c r="CY23" s="128"/>
      <c r="CZ23" s="128"/>
      <c r="DA23" s="128"/>
      <c r="DB23" s="128"/>
      <c r="DC23" s="128"/>
      <c r="DD23" s="128"/>
      <c r="DE23" s="128"/>
      <c r="DF23" s="128"/>
      <c r="DG23" s="128"/>
      <c r="DH23" s="128"/>
      <c r="DI23" s="128"/>
      <c r="DJ23" s="128"/>
    </row>
    <row r="24" spans="1:114" x14ac:dyDescent="0.25">
      <c r="A24" s="128"/>
      <c r="B24" s="128"/>
      <c r="C24" s="128"/>
      <c r="D24" s="128"/>
      <c r="E24" s="133"/>
      <c r="F24" s="131"/>
      <c r="G24" s="128"/>
      <c r="H24" s="202"/>
      <c r="I24" s="202"/>
    </row>
  </sheetData>
  <mergeCells count="16">
    <mergeCell ref="B9:D9"/>
    <mergeCell ref="B1:D1"/>
    <mergeCell ref="B18:E18"/>
    <mergeCell ref="A2:I2"/>
    <mergeCell ref="B3:D3"/>
    <mergeCell ref="B10:D10"/>
    <mergeCell ref="B11:D11"/>
    <mergeCell ref="B4:D4"/>
    <mergeCell ref="B5:D5"/>
    <mergeCell ref="B7:D7"/>
    <mergeCell ref="B8:D8"/>
    <mergeCell ref="B6:D6"/>
    <mergeCell ref="B12:D12"/>
    <mergeCell ref="B13:D13"/>
    <mergeCell ref="B14:D14"/>
    <mergeCell ref="B15:D15"/>
  </mergeCells>
  <pageMargins left="0.74803149606299213" right="0.43307086614173229" top="0.74803149606299213" bottom="0.98425196850393704" header="0.51181102362204722" footer="0.51181102362204722"/>
  <pageSetup paperSize="9" firstPageNumber="26" orientation="portrait" r:id="rId1"/>
  <headerFooter scaleWithDoc="0" alignWithMargins="0">
    <oddHeader>&amp;C&amp;"Tw Cen MT,Uobičajeno"&amp;F&amp;R&amp;"Tw Cen MT,Uobičajeno"T.D.453-07/14</oddHeader>
    <oddFooter>&amp;L&amp;"Tw Cen MT,Uobičajeno"&amp;A&amp;R&amp;"Tw Cen MT,Uobičajeno"&amp;P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59"/>
  <sheetViews>
    <sheetView view="pageLayout" zoomScale="80" zoomScaleNormal="110" zoomScalePageLayoutView="80" workbookViewId="0">
      <selection activeCell="I5" sqref="I5"/>
    </sheetView>
  </sheetViews>
  <sheetFormatPr defaultRowHeight="13.2" x14ac:dyDescent="0.25"/>
  <cols>
    <col min="1" max="1" width="3.33203125" style="117" bestFit="1" customWidth="1"/>
    <col min="2" max="2" width="25" style="117" customWidth="1"/>
    <col min="3" max="3" width="16.44140625" style="117" bestFit="1" customWidth="1"/>
    <col min="4" max="4" width="10.109375" style="117" customWidth="1"/>
    <col min="5" max="5" width="5.88671875" style="124" customWidth="1"/>
    <col min="6" max="6" width="7" style="240" customWidth="1"/>
    <col min="7" max="7" width="2" style="117" bestFit="1" customWidth="1"/>
    <col min="8" max="8" width="9.6640625" style="181" customWidth="1"/>
    <col min="9" max="9" width="11.6640625" style="181" customWidth="1"/>
    <col min="10" max="253" width="9.109375" style="117"/>
    <col min="254" max="254" width="3.44140625" style="117" bestFit="1" customWidth="1"/>
    <col min="255" max="255" width="25" style="117" customWidth="1"/>
    <col min="256" max="256" width="16.44140625" style="117" bestFit="1" customWidth="1"/>
    <col min="257" max="257" width="10.109375" style="117" customWidth="1"/>
    <col min="258" max="258" width="5.6640625" style="117" customWidth="1"/>
    <col min="259" max="259" width="7.44140625" style="117" bestFit="1" customWidth="1"/>
    <col min="260" max="260" width="2.44140625" style="117" bestFit="1" customWidth="1"/>
    <col min="261" max="261" width="7.44140625" style="117" bestFit="1" customWidth="1"/>
    <col min="262" max="262" width="8.44140625" style="117" bestFit="1" customWidth="1"/>
    <col min="263" max="264" width="0" style="117" hidden="1" customWidth="1"/>
    <col min="265" max="509" width="9.109375" style="117"/>
    <col min="510" max="510" width="3.44140625" style="117" bestFit="1" customWidth="1"/>
    <col min="511" max="511" width="25" style="117" customWidth="1"/>
    <col min="512" max="512" width="16.44140625" style="117" bestFit="1" customWidth="1"/>
    <col min="513" max="513" width="10.109375" style="117" customWidth="1"/>
    <col min="514" max="514" width="5.6640625" style="117" customWidth="1"/>
    <col min="515" max="515" width="7.44140625" style="117" bestFit="1" customWidth="1"/>
    <col min="516" max="516" width="2.44140625" style="117" bestFit="1" customWidth="1"/>
    <col min="517" max="517" width="7.44140625" style="117" bestFit="1" customWidth="1"/>
    <col min="518" max="518" width="8.44140625" style="117" bestFit="1" customWidth="1"/>
    <col min="519" max="520" width="0" style="117" hidden="1" customWidth="1"/>
    <col min="521" max="765" width="9.109375" style="117"/>
    <col min="766" max="766" width="3.44140625" style="117" bestFit="1" customWidth="1"/>
    <col min="767" max="767" width="25" style="117" customWidth="1"/>
    <col min="768" max="768" width="16.44140625" style="117" bestFit="1" customWidth="1"/>
    <col min="769" max="769" width="10.109375" style="117" customWidth="1"/>
    <col min="770" max="770" width="5.6640625" style="117" customWidth="1"/>
    <col min="771" max="771" width="7.44140625" style="117" bestFit="1" customWidth="1"/>
    <col min="772" max="772" width="2.44140625" style="117" bestFit="1" customWidth="1"/>
    <col min="773" max="773" width="7.44140625" style="117" bestFit="1" customWidth="1"/>
    <col min="774" max="774" width="8.44140625" style="117" bestFit="1" customWidth="1"/>
    <col min="775" max="776" width="0" style="117" hidden="1" customWidth="1"/>
    <col min="777" max="1021" width="9.109375" style="117"/>
    <col min="1022" max="1022" width="3.44140625" style="117" bestFit="1" customWidth="1"/>
    <col min="1023" max="1023" width="25" style="117" customWidth="1"/>
    <col min="1024" max="1024" width="16.44140625" style="117" bestFit="1" customWidth="1"/>
    <col min="1025" max="1025" width="10.109375" style="117" customWidth="1"/>
    <col min="1026" max="1026" width="5.6640625" style="117" customWidth="1"/>
    <col min="1027" max="1027" width="7.44140625" style="117" bestFit="1" customWidth="1"/>
    <col min="1028" max="1028" width="2.44140625" style="117" bestFit="1" customWidth="1"/>
    <col min="1029" max="1029" width="7.44140625" style="117" bestFit="1" customWidth="1"/>
    <col min="1030" max="1030" width="8.44140625" style="117" bestFit="1" customWidth="1"/>
    <col min="1031" max="1032" width="0" style="117" hidden="1" customWidth="1"/>
    <col min="1033" max="1277" width="9.109375" style="117"/>
    <col min="1278" max="1278" width="3.44140625" style="117" bestFit="1" customWidth="1"/>
    <col min="1279" max="1279" width="25" style="117" customWidth="1"/>
    <col min="1280" max="1280" width="16.44140625" style="117" bestFit="1" customWidth="1"/>
    <col min="1281" max="1281" width="10.109375" style="117" customWidth="1"/>
    <col min="1282" max="1282" width="5.6640625" style="117" customWidth="1"/>
    <col min="1283" max="1283" width="7.44140625" style="117" bestFit="1" customWidth="1"/>
    <col min="1284" max="1284" width="2.44140625" style="117" bestFit="1" customWidth="1"/>
    <col min="1285" max="1285" width="7.44140625" style="117" bestFit="1" customWidth="1"/>
    <col min="1286" max="1286" width="8.44140625" style="117" bestFit="1" customWidth="1"/>
    <col min="1287" max="1288" width="0" style="117" hidden="1" customWidth="1"/>
    <col min="1289" max="1533" width="9.109375" style="117"/>
    <col min="1534" max="1534" width="3.44140625" style="117" bestFit="1" customWidth="1"/>
    <col min="1535" max="1535" width="25" style="117" customWidth="1"/>
    <col min="1536" max="1536" width="16.44140625" style="117" bestFit="1" customWidth="1"/>
    <col min="1537" max="1537" width="10.109375" style="117" customWidth="1"/>
    <col min="1538" max="1538" width="5.6640625" style="117" customWidth="1"/>
    <col min="1539" max="1539" width="7.44140625" style="117" bestFit="1" customWidth="1"/>
    <col min="1540" max="1540" width="2.44140625" style="117" bestFit="1" customWidth="1"/>
    <col min="1541" max="1541" width="7.44140625" style="117" bestFit="1" customWidth="1"/>
    <col min="1542" max="1542" width="8.44140625" style="117" bestFit="1" customWidth="1"/>
    <col min="1543" max="1544" width="0" style="117" hidden="1" customWidth="1"/>
    <col min="1545" max="1789" width="9.109375" style="117"/>
    <col min="1790" max="1790" width="3.44140625" style="117" bestFit="1" customWidth="1"/>
    <col min="1791" max="1791" width="25" style="117" customWidth="1"/>
    <col min="1792" max="1792" width="16.44140625" style="117" bestFit="1" customWidth="1"/>
    <col min="1793" max="1793" width="10.109375" style="117" customWidth="1"/>
    <col min="1794" max="1794" width="5.6640625" style="117" customWidth="1"/>
    <col min="1795" max="1795" width="7.44140625" style="117" bestFit="1" customWidth="1"/>
    <col min="1796" max="1796" width="2.44140625" style="117" bestFit="1" customWidth="1"/>
    <col min="1797" max="1797" width="7.44140625" style="117" bestFit="1" customWidth="1"/>
    <col min="1798" max="1798" width="8.44140625" style="117" bestFit="1" customWidth="1"/>
    <col min="1799" max="1800" width="0" style="117" hidden="1" customWidth="1"/>
    <col min="1801" max="2045" width="9.109375" style="117"/>
    <col min="2046" max="2046" width="3.44140625" style="117" bestFit="1" customWidth="1"/>
    <col min="2047" max="2047" width="25" style="117" customWidth="1"/>
    <col min="2048" max="2048" width="16.44140625" style="117" bestFit="1" customWidth="1"/>
    <col min="2049" max="2049" width="10.109375" style="117" customWidth="1"/>
    <col min="2050" max="2050" width="5.6640625" style="117" customWidth="1"/>
    <col min="2051" max="2051" width="7.44140625" style="117" bestFit="1" customWidth="1"/>
    <col min="2052" max="2052" width="2.44140625" style="117" bestFit="1" customWidth="1"/>
    <col min="2053" max="2053" width="7.44140625" style="117" bestFit="1" customWidth="1"/>
    <col min="2054" max="2054" width="8.44140625" style="117" bestFit="1" customWidth="1"/>
    <col min="2055" max="2056" width="0" style="117" hidden="1" customWidth="1"/>
    <col min="2057" max="2301" width="9.109375" style="117"/>
    <col min="2302" max="2302" width="3.44140625" style="117" bestFit="1" customWidth="1"/>
    <col min="2303" max="2303" width="25" style="117" customWidth="1"/>
    <col min="2304" max="2304" width="16.44140625" style="117" bestFit="1" customWidth="1"/>
    <col min="2305" max="2305" width="10.109375" style="117" customWidth="1"/>
    <col min="2306" max="2306" width="5.6640625" style="117" customWidth="1"/>
    <col min="2307" max="2307" width="7.44140625" style="117" bestFit="1" customWidth="1"/>
    <col min="2308" max="2308" width="2.44140625" style="117" bestFit="1" customWidth="1"/>
    <col min="2309" max="2309" width="7.44140625" style="117" bestFit="1" customWidth="1"/>
    <col min="2310" max="2310" width="8.44140625" style="117" bestFit="1" customWidth="1"/>
    <col min="2311" max="2312" width="0" style="117" hidden="1" customWidth="1"/>
    <col min="2313" max="2557" width="9.109375" style="117"/>
    <col min="2558" max="2558" width="3.44140625" style="117" bestFit="1" customWidth="1"/>
    <col min="2559" max="2559" width="25" style="117" customWidth="1"/>
    <col min="2560" max="2560" width="16.44140625" style="117" bestFit="1" customWidth="1"/>
    <col min="2561" max="2561" width="10.109375" style="117" customWidth="1"/>
    <col min="2562" max="2562" width="5.6640625" style="117" customWidth="1"/>
    <col min="2563" max="2563" width="7.44140625" style="117" bestFit="1" customWidth="1"/>
    <col min="2564" max="2564" width="2.44140625" style="117" bestFit="1" customWidth="1"/>
    <col min="2565" max="2565" width="7.44140625" style="117" bestFit="1" customWidth="1"/>
    <col min="2566" max="2566" width="8.44140625" style="117" bestFit="1" customWidth="1"/>
    <col min="2567" max="2568" width="0" style="117" hidden="1" customWidth="1"/>
    <col min="2569" max="2813" width="9.109375" style="117"/>
    <col min="2814" max="2814" width="3.44140625" style="117" bestFit="1" customWidth="1"/>
    <col min="2815" max="2815" width="25" style="117" customWidth="1"/>
    <col min="2816" max="2816" width="16.44140625" style="117" bestFit="1" customWidth="1"/>
    <col min="2817" max="2817" width="10.109375" style="117" customWidth="1"/>
    <col min="2818" max="2818" width="5.6640625" style="117" customWidth="1"/>
    <col min="2819" max="2819" width="7.44140625" style="117" bestFit="1" customWidth="1"/>
    <col min="2820" max="2820" width="2.44140625" style="117" bestFit="1" customWidth="1"/>
    <col min="2821" max="2821" width="7.44140625" style="117" bestFit="1" customWidth="1"/>
    <col min="2822" max="2822" width="8.44140625" style="117" bestFit="1" customWidth="1"/>
    <col min="2823" max="2824" width="0" style="117" hidden="1" customWidth="1"/>
    <col min="2825" max="3069" width="9.109375" style="117"/>
    <col min="3070" max="3070" width="3.44140625" style="117" bestFit="1" customWidth="1"/>
    <col min="3071" max="3071" width="25" style="117" customWidth="1"/>
    <col min="3072" max="3072" width="16.44140625" style="117" bestFit="1" customWidth="1"/>
    <col min="3073" max="3073" width="10.109375" style="117" customWidth="1"/>
    <col min="3074" max="3074" width="5.6640625" style="117" customWidth="1"/>
    <col min="3075" max="3075" width="7.44140625" style="117" bestFit="1" customWidth="1"/>
    <col min="3076" max="3076" width="2.44140625" style="117" bestFit="1" customWidth="1"/>
    <col min="3077" max="3077" width="7.44140625" style="117" bestFit="1" customWidth="1"/>
    <col min="3078" max="3078" width="8.44140625" style="117" bestFit="1" customWidth="1"/>
    <col min="3079" max="3080" width="0" style="117" hidden="1" customWidth="1"/>
    <col min="3081" max="3325" width="9.109375" style="117"/>
    <col min="3326" max="3326" width="3.44140625" style="117" bestFit="1" customWidth="1"/>
    <col min="3327" max="3327" width="25" style="117" customWidth="1"/>
    <col min="3328" max="3328" width="16.44140625" style="117" bestFit="1" customWidth="1"/>
    <col min="3329" max="3329" width="10.109375" style="117" customWidth="1"/>
    <col min="3330" max="3330" width="5.6640625" style="117" customWidth="1"/>
    <col min="3331" max="3331" width="7.44140625" style="117" bestFit="1" customWidth="1"/>
    <col min="3332" max="3332" width="2.44140625" style="117" bestFit="1" customWidth="1"/>
    <col min="3333" max="3333" width="7.44140625" style="117" bestFit="1" customWidth="1"/>
    <col min="3334" max="3334" width="8.44140625" style="117" bestFit="1" customWidth="1"/>
    <col min="3335" max="3336" width="0" style="117" hidden="1" customWidth="1"/>
    <col min="3337" max="3581" width="9.109375" style="117"/>
    <col min="3582" max="3582" width="3.44140625" style="117" bestFit="1" customWidth="1"/>
    <col min="3583" max="3583" width="25" style="117" customWidth="1"/>
    <col min="3584" max="3584" width="16.44140625" style="117" bestFit="1" customWidth="1"/>
    <col min="3585" max="3585" width="10.109375" style="117" customWidth="1"/>
    <col min="3586" max="3586" width="5.6640625" style="117" customWidth="1"/>
    <col min="3587" max="3587" width="7.44140625" style="117" bestFit="1" customWidth="1"/>
    <col min="3588" max="3588" width="2.44140625" style="117" bestFit="1" customWidth="1"/>
    <col min="3589" max="3589" width="7.44140625" style="117" bestFit="1" customWidth="1"/>
    <col min="3590" max="3590" width="8.44140625" style="117" bestFit="1" customWidth="1"/>
    <col min="3591" max="3592" width="0" style="117" hidden="1" customWidth="1"/>
    <col min="3593" max="3837" width="9.109375" style="117"/>
    <col min="3838" max="3838" width="3.44140625" style="117" bestFit="1" customWidth="1"/>
    <col min="3839" max="3839" width="25" style="117" customWidth="1"/>
    <col min="3840" max="3840" width="16.44140625" style="117" bestFit="1" customWidth="1"/>
    <col min="3841" max="3841" width="10.109375" style="117" customWidth="1"/>
    <col min="3842" max="3842" width="5.6640625" style="117" customWidth="1"/>
    <col min="3843" max="3843" width="7.44140625" style="117" bestFit="1" customWidth="1"/>
    <col min="3844" max="3844" width="2.44140625" style="117" bestFit="1" customWidth="1"/>
    <col min="3845" max="3845" width="7.44140625" style="117" bestFit="1" customWidth="1"/>
    <col min="3846" max="3846" width="8.44140625" style="117" bestFit="1" customWidth="1"/>
    <col min="3847" max="3848" width="0" style="117" hidden="1" customWidth="1"/>
    <col min="3849" max="4093" width="9.109375" style="117"/>
    <col min="4094" max="4094" width="3.44140625" style="117" bestFit="1" customWidth="1"/>
    <col min="4095" max="4095" width="25" style="117" customWidth="1"/>
    <col min="4096" max="4096" width="16.44140625" style="117" bestFit="1" customWidth="1"/>
    <col min="4097" max="4097" width="10.109375" style="117" customWidth="1"/>
    <col min="4098" max="4098" width="5.6640625" style="117" customWidth="1"/>
    <col min="4099" max="4099" width="7.44140625" style="117" bestFit="1" customWidth="1"/>
    <col min="4100" max="4100" width="2.44140625" style="117" bestFit="1" customWidth="1"/>
    <col min="4101" max="4101" width="7.44140625" style="117" bestFit="1" customWidth="1"/>
    <col min="4102" max="4102" width="8.44140625" style="117" bestFit="1" customWidth="1"/>
    <col min="4103" max="4104" width="0" style="117" hidden="1" customWidth="1"/>
    <col min="4105" max="4349" width="9.109375" style="117"/>
    <col min="4350" max="4350" width="3.44140625" style="117" bestFit="1" customWidth="1"/>
    <col min="4351" max="4351" width="25" style="117" customWidth="1"/>
    <col min="4352" max="4352" width="16.44140625" style="117" bestFit="1" customWidth="1"/>
    <col min="4353" max="4353" width="10.109375" style="117" customWidth="1"/>
    <col min="4354" max="4354" width="5.6640625" style="117" customWidth="1"/>
    <col min="4355" max="4355" width="7.44140625" style="117" bestFit="1" customWidth="1"/>
    <col min="4356" max="4356" width="2.44140625" style="117" bestFit="1" customWidth="1"/>
    <col min="4357" max="4357" width="7.44140625" style="117" bestFit="1" customWidth="1"/>
    <col min="4358" max="4358" width="8.44140625" style="117" bestFit="1" customWidth="1"/>
    <col min="4359" max="4360" width="0" style="117" hidden="1" customWidth="1"/>
    <col min="4361" max="4605" width="9.109375" style="117"/>
    <col min="4606" max="4606" width="3.44140625" style="117" bestFit="1" customWidth="1"/>
    <col min="4607" max="4607" width="25" style="117" customWidth="1"/>
    <col min="4608" max="4608" width="16.44140625" style="117" bestFit="1" customWidth="1"/>
    <col min="4609" max="4609" width="10.109375" style="117" customWidth="1"/>
    <col min="4610" max="4610" width="5.6640625" style="117" customWidth="1"/>
    <col min="4611" max="4611" width="7.44140625" style="117" bestFit="1" customWidth="1"/>
    <col min="4612" max="4612" width="2.44140625" style="117" bestFit="1" customWidth="1"/>
    <col min="4613" max="4613" width="7.44140625" style="117" bestFit="1" customWidth="1"/>
    <col min="4614" max="4614" width="8.44140625" style="117" bestFit="1" customWidth="1"/>
    <col min="4615" max="4616" width="0" style="117" hidden="1" customWidth="1"/>
    <col min="4617" max="4861" width="9.109375" style="117"/>
    <col min="4862" max="4862" width="3.44140625" style="117" bestFit="1" customWidth="1"/>
    <col min="4863" max="4863" width="25" style="117" customWidth="1"/>
    <col min="4864" max="4864" width="16.44140625" style="117" bestFit="1" customWidth="1"/>
    <col min="4865" max="4865" width="10.109375" style="117" customWidth="1"/>
    <col min="4866" max="4866" width="5.6640625" style="117" customWidth="1"/>
    <col min="4867" max="4867" width="7.44140625" style="117" bestFit="1" customWidth="1"/>
    <col min="4868" max="4868" width="2.44140625" style="117" bestFit="1" customWidth="1"/>
    <col min="4869" max="4869" width="7.44140625" style="117" bestFit="1" customWidth="1"/>
    <col min="4870" max="4870" width="8.44140625" style="117" bestFit="1" customWidth="1"/>
    <col min="4871" max="4872" width="0" style="117" hidden="1" customWidth="1"/>
    <col min="4873" max="5117" width="9.109375" style="117"/>
    <col min="5118" max="5118" width="3.44140625" style="117" bestFit="1" customWidth="1"/>
    <col min="5119" max="5119" width="25" style="117" customWidth="1"/>
    <col min="5120" max="5120" width="16.44140625" style="117" bestFit="1" customWidth="1"/>
    <col min="5121" max="5121" width="10.109375" style="117" customWidth="1"/>
    <col min="5122" max="5122" width="5.6640625" style="117" customWidth="1"/>
    <col min="5123" max="5123" width="7.44140625" style="117" bestFit="1" customWidth="1"/>
    <col min="5124" max="5124" width="2.44140625" style="117" bestFit="1" customWidth="1"/>
    <col min="5125" max="5125" width="7.44140625" style="117" bestFit="1" customWidth="1"/>
    <col min="5126" max="5126" width="8.44140625" style="117" bestFit="1" customWidth="1"/>
    <col min="5127" max="5128" width="0" style="117" hidden="1" customWidth="1"/>
    <col min="5129" max="5373" width="9.109375" style="117"/>
    <col min="5374" max="5374" width="3.44140625" style="117" bestFit="1" customWidth="1"/>
    <col min="5375" max="5375" width="25" style="117" customWidth="1"/>
    <col min="5376" max="5376" width="16.44140625" style="117" bestFit="1" customWidth="1"/>
    <col min="5377" max="5377" width="10.109375" style="117" customWidth="1"/>
    <col min="5378" max="5378" width="5.6640625" style="117" customWidth="1"/>
    <col min="5379" max="5379" width="7.44140625" style="117" bestFit="1" customWidth="1"/>
    <col min="5380" max="5380" width="2.44140625" style="117" bestFit="1" customWidth="1"/>
    <col min="5381" max="5381" width="7.44140625" style="117" bestFit="1" customWidth="1"/>
    <col min="5382" max="5382" width="8.44140625" style="117" bestFit="1" customWidth="1"/>
    <col min="5383" max="5384" width="0" style="117" hidden="1" customWidth="1"/>
    <col min="5385" max="5629" width="9.109375" style="117"/>
    <col min="5630" max="5630" width="3.44140625" style="117" bestFit="1" customWidth="1"/>
    <col min="5631" max="5631" width="25" style="117" customWidth="1"/>
    <col min="5632" max="5632" width="16.44140625" style="117" bestFit="1" customWidth="1"/>
    <col min="5633" max="5633" width="10.109375" style="117" customWidth="1"/>
    <col min="5634" max="5634" width="5.6640625" style="117" customWidth="1"/>
    <col min="5635" max="5635" width="7.44140625" style="117" bestFit="1" customWidth="1"/>
    <col min="5636" max="5636" width="2.44140625" style="117" bestFit="1" customWidth="1"/>
    <col min="5637" max="5637" width="7.44140625" style="117" bestFit="1" customWidth="1"/>
    <col min="5638" max="5638" width="8.44140625" style="117" bestFit="1" customWidth="1"/>
    <col min="5639" max="5640" width="0" style="117" hidden="1" customWidth="1"/>
    <col min="5641" max="5885" width="9.109375" style="117"/>
    <col min="5886" max="5886" width="3.44140625" style="117" bestFit="1" customWidth="1"/>
    <col min="5887" max="5887" width="25" style="117" customWidth="1"/>
    <col min="5888" max="5888" width="16.44140625" style="117" bestFit="1" customWidth="1"/>
    <col min="5889" max="5889" width="10.109375" style="117" customWidth="1"/>
    <col min="5890" max="5890" width="5.6640625" style="117" customWidth="1"/>
    <col min="5891" max="5891" width="7.44140625" style="117" bestFit="1" customWidth="1"/>
    <col min="5892" max="5892" width="2.44140625" style="117" bestFit="1" customWidth="1"/>
    <col min="5893" max="5893" width="7.44140625" style="117" bestFit="1" customWidth="1"/>
    <col min="5894" max="5894" width="8.44140625" style="117" bestFit="1" customWidth="1"/>
    <col min="5895" max="5896" width="0" style="117" hidden="1" customWidth="1"/>
    <col min="5897" max="6141" width="9.109375" style="117"/>
    <col min="6142" max="6142" width="3.44140625" style="117" bestFit="1" customWidth="1"/>
    <col min="6143" max="6143" width="25" style="117" customWidth="1"/>
    <col min="6144" max="6144" width="16.44140625" style="117" bestFit="1" customWidth="1"/>
    <col min="6145" max="6145" width="10.109375" style="117" customWidth="1"/>
    <col min="6146" max="6146" width="5.6640625" style="117" customWidth="1"/>
    <col min="6147" max="6147" width="7.44140625" style="117" bestFit="1" customWidth="1"/>
    <col min="6148" max="6148" width="2.44140625" style="117" bestFit="1" customWidth="1"/>
    <col min="6149" max="6149" width="7.44140625" style="117" bestFit="1" customWidth="1"/>
    <col min="6150" max="6150" width="8.44140625" style="117" bestFit="1" customWidth="1"/>
    <col min="6151" max="6152" width="0" style="117" hidden="1" customWidth="1"/>
    <col min="6153" max="6397" width="9.109375" style="117"/>
    <col min="6398" max="6398" width="3.44140625" style="117" bestFit="1" customWidth="1"/>
    <col min="6399" max="6399" width="25" style="117" customWidth="1"/>
    <col min="6400" max="6400" width="16.44140625" style="117" bestFit="1" customWidth="1"/>
    <col min="6401" max="6401" width="10.109375" style="117" customWidth="1"/>
    <col min="6402" max="6402" width="5.6640625" style="117" customWidth="1"/>
    <col min="6403" max="6403" width="7.44140625" style="117" bestFit="1" customWidth="1"/>
    <col min="6404" max="6404" width="2.44140625" style="117" bestFit="1" customWidth="1"/>
    <col min="6405" max="6405" width="7.44140625" style="117" bestFit="1" customWidth="1"/>
    <col min="6406" max="6406" width="8.44140625" style="117" bestFit="1" customWidth="1"/>
    <col min="6407" max="6408" width="0" style="117" hidden="1" customWidth="1"/>
    <col min="6409" max="6653" width="9.109375" style="117"/>
    <col min="6654" max="6654" width="3.44140625" style="117" bestFit="1" customWidth="1"/>
    <col min="6655" max="6655" width="25" style="117" customWidth="1"/>
    <col min="6656" max="6656" width="16.44140625" style="117" bestFit="1" customWidth="1"/>
    <col min="6657" max="6657" width="10.109375" style="117" customWidth="1"/>
    <col min="6658" max="6658" width="5.6640625" style="117" customWidth="1"/>
    <col min="6659" max="6659" width="7.44140625" style="117" bestFit="1" customWidth="1"/>
    <col min="6660" max="6660" width="2.44140625" style="117" bestFit="1" customWidth="1"/>
    <col min="6661" max="6661" width="7.44140625" style="117" bestFit="1" customWidth="1"/>
    <col min="6662" max="6662" width="8.44140625" style="117" bestFit="1" customWidth="1"/>
    <col min="6663" max="6664" width="0" style="117" hidden="1" customWidth="1"/>
    <col min="6665" max="6909" width="9.109375" style="117"/>
    <col min="6910" max="6910" width="3.44140625" style="117" bestFit="1" customWidth="1"/>
    <col min="6911" max="6911" width="25" style="117" customWidth="1"/>
    <col min="6912" max="6912" width="16.44140625" style="117" bestFit="1" customWidth="1"/>
    <col min="6913" max="6913" width="10.109375" style="117" customWidth="1"/>
    <col min="6914" max="6914" width="5.6640625" style="117" customWidth="1"/>
    <col min="6915" max="6915" width="7.44140625" style="117" bestFit="1" customWidth="1"/>
    <col min="6916" max="6916" width="2.44140625" style="117" bestFit="1" customWidth="1"/>
    <col min="6917" max="6917" width="7.44140625" style="117" bestFit="1" customWidth="1"/>
    <col min="6918" max="6918" width="8.44140625" style="117" bestFit="1" customWidth="1"/>
    <col min="6919" max="6920" width="0" style="117" hidden="1" customWidth="1"/>
    <col min="6921" max="7165" width="9.109375" style="117"/>
    <col min="7166" max="7166" width="3.44140625" style="117" bestFit="1" customWidth="1"/>
    <col min="7167" max="7167" width="25" style="117" customWidth="1"/>
    <col min="7168" max="7168" width="16.44140625" style="117" bestFit="1" customWidth="1"/>
    <col min="7169" max="7169" width="10.109375" style="117" customWidth="1"/>
    <col min="7170" max="7170" width="5.6640625" style="117" customWidth="1"/>
    <col min="7171" max="7171" width="7.44140625" style="117" bestFit="1" customWidth="1"/>
    <col min="7172" max="7172" width="2.44140625" style="117" bestFit="1" customWidth="1"/>
    <col min="7173" max="7173" width="7.44140625" style="117" bestFit="1" customWidth="1"/>
    <col min="7174" max="7174" width="8.44140625" style="117" bestFit="1" customWidth="1"/>
    <col min="7175" max="7176" width="0" style="117" hidden="1" customWidth="1"/>
    <col min="7177" max="7421" width="9.109375" style="117"/>
    <col min="7422" max="7422" width="3.44140625" style="117" bestFit="1" customWidth="1"/>
    <col min="7423" max="7423" width="25" style="117" customWidth="1"/>
    <col min="7424" max="7424" width="16.44140625" style="117" bestFit="1" customWidth="1"/>
    <col min="7425" max="7425" width="10.109375" style="117" customWidth="1"/>
    <col min="7426" max="7426" width="5.6640625" style="117" customWidth="1"/>
    <col min="7427" max="7427" width="7.44140625" style="117" bestFit="1" customWidth="1"/>
    <col min="7428" max="7428" width="2.44140625" style="117" bestFit="1" customWidth="1"/>
    <col min="7429" max="7429" width="7.44140625" style="117" bestFit="1" customWidth="1"/>
    <col min="7430" max="7430" width="8.44140625" style="117" bestFit="1" customWidth="1"/>
    <col min="7431" max="7432" width="0" style="117" hidden="1" customWidth="1"/>
    <col min="7433" max="7677" width="9.109375" style="117"/>
    <col min="7678" max="7678" width="3.44140625" style="117" bestFit="1" customWidth="1"/>
    <col min="7679" max="7679" width="25" style="117" customWidth="1"/>
    <col min="7680" max="7680" width="16.44140625" style="117" bestFit="1" customWidth="1"/>
    <col min="7681" max="7681" width="10.109375" style="117" customWidth="1"/>
    <col min="7682" max="7682" width="5.6640625" style="117" customWidth="1"/>
    <col min="7683" max="7683" width="7.44140625" style="117" bestFit="1" customWidth="1"/>
    <col min="7684" max="7684" width="2.44140625" style="117" bestFit="1" customWidth="1"/>
    <col min="7685" max="7685" width="7.44140625" style="117" bestFit="1" customWidth="1"/>
    <col min="7686" max="7686" width="8.44140625" style="117" bestFit="1" customWidth="1"/>
    <col min="7687" max="7688" width="0" style="117" hidden="1" customWidth="1"/>
    <col min="7689" max="7933" width="9.109375" style="117"/>
    <col min="7934" max="7934" width="3.44140625" style="117" bestFit="1" customWidth="1"/>
    <col min="7935" max="7935" width="25" style="117" customWidth="1"/>
    <col min="7936" max="7936" width="16.44140625" style="117" bestFit="1" customWidth="1"/>
    <col min="7937" max="7937" width="10.109375" style="117" customWidth="1"/>
    <col min="7938" max="7938" width="5.6640625" style="117" customWidth="1"/>
    <col min="7939" max="7939" width="7.44140625" style="117" bestFit="1" customWidth="1"/>
    <col min="7940" max="7940" width="2.44140625" style="117" bestFit="1" customWidth="1"/>
    <col min="7941" max="7941" width="7.44140625" style="117" bestFit="1" customWidth="1"/>
    <col min="7942" max="7942" width="8.44140625" style="117" bestFit="1" customWidth="1"/>
    <col min="7943" max="7944" width="0" style="117" hidden="1" customWidth="1"/>
    <col min="7945" max="8189" width="9.109375" style="117"/>
    <col min="8190" max="8190" width="3.44140625" style="117" bestFit="1" customWidth="1"/>
    <col min="8191" max="8191" width="25" style="117" customWidth="1"/>
    <col min="8192" max="8192" width="16.44140625" style="117" bestFit="1" customWidth="1"/>
    <col min="8193" max="8193" width="10.109375" style="117" customWidth="1"/>
    <col min="8194" max="8194" width="5.6640625" style="117" customWidth="1"/>
    <col min="8195" max="8195" width="7.44140625" style="117" bestFit="1" customWidth="1"/>
    <col min="8196" max="8196" width="2.44140625" style="117" bestFit="1" customWidth="1"/>
    <col min="8197" max="8197" width="7.44140625" style="117" bestFit="1" customWidth="1"/>
    <col min="8198" max="8198" width="8.44140625" style="117" bestFit="1" customWidth="1"/>
    <col min="8199" max="8200" width="0" style="117" hidden="1" customWidth="1"/>
    <col min="8201" max="8445" width="9.109375" style="117"/>
    <col min="8446" max="8446" width="3.44140625" style="117" bestFit="1" customWidth="1"/>
    <col min="8447" max="8447" width="25" style="117" customWidth="1"/>
    <col min="8448" max="8448" width="16.44140625" style="117" bestFit="1" customWidth="1"/>
    <col min="8449" max="8449" width="10.109375" style="117" customWidth="1"/>
    <col min="8450" max="8450" width="5.6640625" style="117" customWidth="1"/>
    <col min="8451" max="8451" width="7.44140625" style="117" bestFit="1" customWidth="1"/>
    <col min="8452" max="8452" width="2.44140625" style="117" bestFit="1" customWidth="1"/>
    <col min="8453" max="8453" width="7.44140625" style="117" bestFit="1" customWidth="1"/>
    <col min="8454" max="8454" width="8.44140625" style="117" bestFit="1" customWidth="1"/>
    <col min="8455" max="8456" width="0" style="117" hidden="1" customWidth="1"/>
    <col min="8457" max="8701" width="9.109375" style="117"/>
    <col min="8702" max="8702" width="3.44140625" style="117" bestFit="1" customWidth="1"/>
    <col min="8703" max="8703" width="25" style="117" customWidth="1"/>
    <col min="8704" max="8704" width="16.44140625" style="117" bestFit="1" customWidth="1"/>
    <col min="8705" max="8705" width="10.109375" style="117" customWidth="1"/>
    <col min="8706" max="8706" width="5.6640625" style="117" customWidth="1"/>
    <col min="8707" max="8707" width="7.44140625" style="117" bestFit="1" customWidth="1"/>
    <col min="8708" max="8708" width="2.44140625" style="117" bestFit="1" customWidth="1"/>
    <col min="8709" max="8709" width="7.44140625" style="117" bestFit="1" customWidth="1"/>
    <col min="8710" max="8710" width="8.44140625" style="117" bestFit="1" customWidth="1"/>
    <col min="8711" max="8712" width="0" style="117" hidden="1" customWidth="1"/>
    <col min="8713" max="8957" width="9.109375" style="117"/>
    <col min="8958" max="8958" width="3.44140625" style="117" bestFit="1" customWidth="1"/>
    <col min="8959" max="8959" width="25" style="117" customWidth="1"/>
    <col min="8960" max="8960" width="16.44140625" style="117" bestFit="1" customWidth="1"/>
    <col min="8961" max="8961" width="10.109375" style="117" customWidth="1"/>
    <col min="8962" max="8962" width="5.6640625" style="117" customWidth="1"/>
    <col min="8963" max="8963" width="7.44140625" style="117" bestFit="1" customWidth="1"/>
    <col min="8964" max="8964" width="2.44140625" style="117" bestFit="1" customWidth="1"/>
    <col min="8965" max="8965" width="7.44140625" style="117" bestFit="1" customWidth="1"/>
    <col min="8966" max="8966" width="8.44140625" style="117" bestFit="1" customWidth="1"/>
    <col min="8967" max="8968" width="0" style="117" hidden="1" customWidth="1"/>
    <col min="8969" max="9213" width="9.109375" style="117"/>
    <col min="9214" max="9214" width="3.44140625" style="117" bestFit="1" customWidth="1"/>
    <col min="9215" max="9215" width="25" style="117" customWidth="1"/>
    <col min="9216" max="9216" width="16.44140625" style="117" bestFit="1" customWidth="1"/>
    <col min="9217" max="9217" width="10.109375" style="117" customWidth="1"/>
    <col min="9218" max="9218" width="5.6640625" style="117" customWidth="1"/>
    <col min="9219" max="9219" width="7.44140625" style="117" bestFit="1" customWidth="1"/>
    <col min="9220" max="9220" width="2.44140625" style="117" bestFit="1" customWidth="1"/>
    <col min="9221" max="9221" width="7.44140625" style="117" bestFit="1" customWidth="1"/>
    <col min="9222" max="9222" width="8.44140625" style="117" bestFit="1" customWidth="1"/>
    <col min="9223" max="9224" width="0" style="117" hidden="1" customWidth="1"/>
    <col min="9225" max="9469" width="9.109375" style="117"/>
    <col min="9470" max="9470" width="3.44140625" style="117" bestFit="1" customWidth="1"/>
    <col min="9471" max="9471" width="25" style="117" customWidth="1"/>
    <col min="9472" max="9472" width="16.44140625" style="117" bestFit="1" customWidth="1"/>
    <col min="9473" max="9473" width="10.109375" style="117" customWidth="1"/>
    <col min="9474" max="9474" width="5.6640625" style="117" customWidth="1"/>
    <col min="9475" max="9475" width="7.44140625" style="117" bestFit="1" customWidth="1"/>
    <col min="9476" max="9476" width="2.44140625" style="117" bestFit="1" customWidth="1"/>
    <col min="9477" max="9477" width="7.44140625" style="117" bestFit="1" customWidth="1"/>
    <col min="9478" max="9478" width="8.44140625" style="117" bestFit="1" customWidth="1"/>
    <col min="9479" max="9480" width="0" style="117" hidden="1" customWidth="1"/>
    <col min="9481" max="9725" width="9.109375" style="117"/>
    <col min="9726" max="9726" width="3.44140625" style="117" bestFit="1" customWidth="1"/>
    <col min="9727" max="9727" width="25" style="117" customWidth="1"/>
    <col min="9728" max="9728" width="16.44140625" style="117" bestFit="1" customWidth="1"/>
    <col min="9729" max="9729" width="10.109375" style="117" customWidth="1"/>
    <col min="9730" max="9730" width="5.6640625" style="117" customWidth="1"/>
    <col min="9731" max="9731" width="7.44140625" style="117" bestFit="1" customWidth="1"/>
    <col min="9732" max="9732" width="2.44140625" style="117" bestFit="1" customWidth="1"/>
    <col min="9733" max="9733" width="7.44140625" style="117" bestFit="1" customWidth="1"/>
    <col min="9734" max="9734" width="8.44140625" style="117" bestFit="1" customWidth="1"/>
    <col min="9735" max="9736" width="0" style="117" hidden="1" customWidth="1"/>
    <col min="9737" max="9981" width="9.109375" style="117"/>
    <col min="9982" max="9982" width="3.44140625" style="117" bestFit="1" customWidth="1"/>
    <col min="9983" max="9983" width="25" style="117" customWidth="1"/>
    <col min="9984" max="9984" width="16.44140625" style="117" bestFit="1" customWidth="1"/>
    <col min="9985" max="9985" width="10.109375" style="117" customWidth="1"/>
    <col min="9986" max="9986" width="5.6640625" style="117" customWidth="1"/>
    <col min="9987" max="9987" width="7.44140625" style="117" bestFit="1" customWidth="1"/>
    <col min="9988" max="9988" width="2.44140625" style="117" bestFit="1" customWidth="1"/>
    <col min="9989" max="9989" width="7.44140625" style="117" bestFit="1" customWidth="1"/>
    <col min="9990" max="9990" width="8.44140625" style="117" bestFit="1" customWidth="1"/>
    <col min="9991" max="9992" width="0" style="117" hidden="1" customWidth="1"/>
    <col min="9993" max="10237" width="9.109375" style="117"/>
    <col min="10238" max="10238" width="3.44140625" style="117" bestFit="1" customWidth="1"/>
    <col min="10239" max="10239" width="25" style="117" customWidth="1"/>
    <col min="10240" max="10240" width="16.44140625" style="117" bestFit="1" customWidth="1"/>
    <col min="10241" max="10241" width="10.109375" style="117" customWidth="1"/>
    <col min="10242" max="10242" width="5.6640625" style="117" customWidth="1"/>
    <col min="10243" max="10243" width="7.44140625" style="117" bestFit="1" customWidth="1"/>
    <col min="10244" max="10244" width="2.44140625" style="117" bestFit="1" customWidth="1"/>
    <col min="10245" max="10245" width="7.44140625" style="117" bestFit="1" customWidth="1"/>
    <col min="10246" max="10246" width="8.44140625" style="117" bestFit="1" customWidth="1"/>
    <col min="10247" max="10248" width="0" style="117" hidden="1" customWidth="1"/>
    <col min="10249" max="10493" width="9.109375" style="117"/>
    <col min="10494" max="10494" width="3.44140625" style="117" bestFit="1" customWidth="1"/>
    <col min="10495" max="10495" width="25" style="117" customWidth="1"/>
    <col min="10496" max="10496" width="16.44140625" style="117" bestFit="1" customWidth="1"/>
    <col min="10497" max="10497" width="10.109375" style="117" customWidth="1"/>
    <col min="10498" max="10498" width="5.6640625" style="117" customWidth="1"/>
    <col min="10499" max="10499" width="7.44140625" style="117" bestFit="1" customWidth="1"/>
    <col min="10500" max="10500" width="2.44140625" style="117" bestFit="1" customWidth="1"/>
    <col min="10501" max="10501" width="7.44140625" style="117" bestFit="1" customWidth="1"/>
    <col min="10502" max="10502" width="8.44140625" style="117" bestFit="1" customWidth="1"/>
    <col min="10503" max="10504" width="0" style="117" hidden="1" customWidth="1"/>
    <col min="10505" max="10749" width="9.109375" style="117"/>
    <col min="10750" max="10750" width="3.44140625" style="117" bestFit="1" customWidth="1"/>
    <col min="10751" max="10751" width="25" style="117" customWidth="1"/>
    <col min="10752" max="10752" width="16.44140625" style="117" bestFit="1" customWidth="1"/>
    <col min="10753" max="10753" width="10.109375" style="117" customWidth="1"/>
    <col min="10754" max="10754" width="5.6640625" style="117" customWidth="1"/>
    <col min="10755" max="10755" width="7.44140625" style="117" bestFit="1" customWidth="1"/>
    <col min="10756" max="10756" width="2.44140625" style="117" bestFit="1" customWidth="1"/>
    <col min="10757" max="10757" width="7.44140625" style="117" bestFit="1" customWidth="1"/>
    <col min="10758" max="10758" width="8.44140625" style="117" bestFit="1" customWidth="1"/>
    <col min="10759" max="10760" width="0" style="117" hidden="1" customWidth="1"/>
    <col min="10761" max="11005" width="9.109375" style="117"/>
    <col min="11006" max="11006" width="3.44140625" style="117" bestFit="1" customWidth="1"/>
    <col min="11007" max="11007" width="25" style="117" customWidth="1"/>
    <col min="11008" max="11008" width="16.44140625" style="117" bestFit="1" customWidth="1"/>
    <col min="11009" max="11009" width="10.109375" style="117" customWidth="1"/>
    <col min="11010" max="11010" width="5.6640625" style="117" customWidth="1"/>
    <col min="11011" max="11011" width="7.44140625" style="117" bestFit="1" customWidth="1"/>
    <col min="11012" max="11012" width="2.44140625" style="117" bestFit="1" customWidth="1"/>
    <col min="11013" max="11013" width="7.44140625" style="117" bestFit="1" customWidth="1"/>
    <col min="11014" max="11014" width="8.44140625" style="117" bestFit="1" customWidth="1"/>
    <col min="11015" max="11016" width="0" style="117" hidden="1" customWidth="1"/>
    <col min="11017" max="11261" width="9.109375" style="117"/>
    <col min="11262" max="11262" width="3.44140625" style="117" bestFit="1" customWidth="1"/>
    <col min="11263" max="11263" width="25" style="117" customWidth="1"/>
    <col min="11264" max="11264" width="16.44140625" style="117" bestFit="1" customWidth="1"/>
    <col min="11265" max="11265" width="10.109375" style="117" customWidth="1"/>
    <col min="11266" max="11266" width="5.6640625" style="117" customWidth="1"/>
    <col min="11267" max="11267" width="7.44140625" style="117" bestFit="1" customWidth="1"/>
    <col min="11268" max="11268" width="2.44140625" style="117" bestFit="1" customWidth="1"/>
    <col min="11269" max="11269" width="7.44140625" style="117" bestFit="1" customWidth="1"/>
    <col min="11270" max="11270" width="8.44140625" style="117" bestFit="1" customWidth="1"/>
    <col min="11271" max="11272" width="0" style="117" hidden="1" customWidth="1"/>
    <col min="11273" max="11517" width="9.109375" style="117"/>
    <col min="11518" max="11518" width="3.44140625" style="117" bestFit="1" customWidth="1"/>
    <col min="11519" max="11519" width="25" style="117" customWidth="1"/>
    <col min="11520" max="11520" width="16.44140625" style="117" bestFit="1" customWidth="1"/>
    <col min="11521" max="11521" width="10.109375" style="117" customWidth="1"/>
    <col min="11522" max="11522" width="5.6640625" style="117" customWidth="1"/>
    <col min="11523" max="11523" width="7.44140625" style="117" bestFit="1" customWidth="1"/>
    <col min="11524" max="11524" width="2.44140625" style="117" bestFit="1" customWidth="1"/>
    <col min="11525" max="11525" width="7.44140625" style="117" bestFit="1" customWidth="1"/>
    <col min="11526" max="11526" width="8.44140625" style="117" bestFit="1" customWidth="1"/>
    <col min="11527" max="11528" width="0" style="117" hidden="1" customWidth="1"/>
    <col min="11529" max="11773" width="9.109375" style="117"/>
    <col min="11774" max="11774" width="3.44140625" style="117" bestFit="1" customWidth="1"/>
    <col min="11775" max="11775" width="25" style="117" customWidth="1"/>
    <col min="11776" max="11776" width="16.44140625" style="117" bestFit="1" customWidth="1"/>
    <col min="11777" max="11777" width="10.109375" style="117" customWidth="1"/>
    <col min="11778" max="11778" width="5.6640625" style="117" customWidth="1"/>
    <col min="11779" max="11779" width="7.44140625" style="117" bestFit="1" customWidth="1"/>
    <col min="11780" max="11780" width="2.44140625" style="117" bestFit="1" customWidth="1"/>
    <col min="11781" max="11781" width="7.44140625" style="117" bestFit="1" customWidth="1"/>
    <col min="11782" max="11782" width="8.44140625" style="117" bestFit="1" customWidth="1"/>
    <col min="11783" max="11784" width="0" style="117" hidden="1" customWidth="1"/>
    <col min="11785" max="12029" width="9.109375" style="117"/>
    <col min="12030" max="12030" width="3.44140625" style="117" bestFit="1" customWidth="1"/>
    <col min="12031" max="12031" width="25" style="117" customWidth="1"/>
    <col min="12032" max="12032" width="16.44140625" style="117" bestFit="1" customWidth="1"/>
    <col min="12033" max="12033" width="10.109375" style="117" customWidth="1"/>
    <col min="12034" max="12034" width="5.6640625" style="117" customWidth="1"/>
    <col min="12035" max="12035" width="7.44140625" style="117" bestFit="1" customWidth="1"/>
    <col min="12036" max="12036" width="2.44140625" style="117" bestFit="1" customWidth="1"/>
    <col min="12037" max="12037" width="7.44140625" style="117" bestFit="1" customWidth="1"/>
    <col min="12038" max="12038" width="8.44140625" style="117" bestFit="1" customWidth="1"/>
    <col min="12039" max="12040" width="0" style="117" hidden="1" customWidth="1"/>
    <col min="12041" max="12285" width="9.109375" style="117"/>
    <col min="12286" max="12286" width="3.44140625" style="117" bestFit="1" customWidth="1"/>
    <col min="12287" max="12287" width="25" style="117" customWidth="1"/>
    <col min="12288" max="12288" width="16.44140625" style="117" bestFit="1" customWidth="1"/>
    <col min="12289" max="12289" width="10.109375" style="117" customWidth="1"/>
    <col min="12290" max="12290" width="5.6640625" style="117" customWidth="1"/>
    <col min="12291" max="12291" width="7.44140625" style="117" bestFit="1" customWidth="1"/>
    <col min="12292" max="12292" width="2.44140625" style="117" bestFit="1" customWidth="1"/>
    <col min="12293" max="12293" width="7.44140625" style="117" bestFit="1" customWidth="1"/>
    <col min="12294" max="12294" width="8.44140625" style="117" bestFit="1" customWidth="1"/>
    <col min="12295" max="12296" width="0" style="117" hidden="1" customWidth="1"/>
    <col min="12297" max="12541" width="9.109375" style="117"/>
    <col min="12542" max="12542" width="3.44140625" style="117" bestFit="1" customWidth="1"/>
    <col min="12543" max="12543" width="25" style="117" customWidth="1"/>
    <col min="12544" max="12544" width="16.44140625" style="117" bestFit="1" customWidth="1"/>
    <col min="12545" max="12545" width="10.109375" style="117" customWidth="1"/>
    <col min="12546" max="12546" width="5.6640625" style="117" customWidth="1"/>
    <col min="12547" max="12547" width="7.44140625" style="117" bestFit="1" customWidth="1"/>
    <col min="12548" max="12548" width="2.44140625" style="117" bestFit="1" customWidth="1"/>
    <col min="12549" max="12549" width="7.44140625" style="117" bestFit="1" customWidth="1"/>
    <col min="12550" max="12550" width="8.44140625" style="117" bestFit="1" customWidth="1"/>
    <col min="12551" max="12552" width="0" style="117" hidden="1" customWidth="1"/>
    <col min="12553" max="12797" width="9.109375" style="117"/>
    <col min="12798" max="12798" width="3.44140625" style="117" bestFit="1" customWidth="1"/>
    <col min="12799" max="12799" width="25" style="117" customWidth="1"/>
    <col min="12800" max="12800" width="16.44140625" style="117" bestFit="1" customWidth="1"/>
    <col min="12801" max="12801" width="10.109375" style="117" customWidth="1"/>
    <col min="12802" max="12802" width="5.6640625" style="117" customWidth="1"/>
    <col min="12803" max="12803" width="7.44140625" style="117" bestFit="1" customWidth="1"/>
    <col min="12804" max="12804" width="2.44140625" style="117" bestFit="1" customWidth="1"/>
    <col min="12805" max="12805" width="7.44140625" style="117" bestFit="1" customWidth="1"/>
    <col min="12806" max="12806" width="8.44140625" style="117" bestFit="1" customWidth="1"/>
    <col min="12807" max="12808" width="0" style="117" hidden="1" customWidth="1"/>
    <col min="12809" max="13053" width="9.109375" style="117"/>
    <col min="13054" max="13054" width="3.44140625" style="117" bestFit="1" customWidth="1"/>
    <col min="13055" max="13055" width="25" style="117" customWidth="1"/>
    <col min="13056" max="13056" width="16.44140625" style="117" bestFit="1" customWidth="1"/>
    <col min="13057" max="13057" width="10.109375" style="117" customWidth="1"/>
    <col min="13058" max="13058" width="5.6640625" style="117" customWidth="1"/>
    <col min="13059" max="13059" width="7.44140625" style="117" bestFit="1" customWidth="1"/>
    <col min="13060" max="13060" width="2.44140625" style="117" bestFit="1" customWidth="1"/>
    <col min="13061" max="13061" width="7.44140625" style="117" bestFit="1" customWidth="1"/>
    <col min="13062" max="13062" width="8.44140625" style="117" bestFit="1" customWidth="1"/>
    <col min="13063" max="13064" width="0" style="117" hidden="1" customWidth="1"/>
    <col min="13065" max="13309" width="9.109375" style="117"/>
    <col min="13310" max="13310" width="3.44140625" style="117" bestFit="1" customWidth="1"/>
    <col min="13311" max="13311" width="25" style="117" customWidth="1"/>
    <col min="13312" max="13312" width="16.44140625" style="117" bestFit="1" customWidth="1"/>
    <col min="13313" max="13313" width="10.109375" style="117" customWidth="1"/>
    <col min="13314" max="13314" width="5.6640625" style="117" customWidth="1"/>
    <col min="13315" max="13315" width="7.44140625" style="117" bestFit="1" customWidth="1"/>
    <col min="13316" max="13316" width="2.44140625" style="117" bestFit="1" customWidth="1"/>
    <col min="13317" max="13317" width="7.44140625" style="117" bestFit="1" customWidth="1"/>
    <col min="13318" max="13318" width="8.44140625" style="117" bestFit="1" customWidth="1"/>
    <col min="13319" max="13320" width="0" style="117" hidden="1" customWidth="1"/>
    <col min="13321" max="13565" width="9.109375" style="117"/>
    <col min="13566" max="13566" width="3.44140625" style="117" bestFit="1" customWidth="1"/>
    <col min="13567" max="13567" width="25" style="117" customWidth="1"/>
    <col min="13568" max="13568" width="16.44140625" style="117" bestFit="1" customWidth="1"/>
    <col min="13569" max="13569" width="10.109375" style="117" customWidth="1"/>
    <col min="13570" max="13570" width="5.6640625" style="117" customWidth="1"/>
    <col min="13571" max="13571" width="7.44140625" style="117" bestFit="1" customWidth="1"/>
    <col min="13572" max="13572" width="2.44140625" style="117" bestFit="1" customWidth="1"/>
    <col min="13573" max="13573" width="7.44140625" style="117" bestFit="1" customWidth="1"/>
    <col min="13574" max="13574" width="8.44140625" style="117" bestFit="1" customWidth="1"/>
    <col min="13575" max="13576" width="0" style="117" hidden="1" customWidth="1"/>
    <col min="13577" max="13821" width="9.109375" style="117"/>
    <col min="13822" max="13822" width="3.44140625" style="117" bestFit="1" customWidth="1"/>
    <col min="13823" max="13823" width="25" style="117" customWidth="1"/>
    <col min="13824" max="13824" width="16.44140625" style="117" bestFit="1" customWidth="1"/>
    <col min="13825" max="13825" width="10.109375" style="117" customWidth="1"/>
    <col min="13826" max="13826" width="5.6640625" style="117" customWidth="1"/>
    <col min="13827" max="13827" width="7.44140625" style="117" bestFit="1" customWidth="1"/>
    <col min="13828" max="13828" width="2.44140625" style="117" bestFit="1" customWidth="1"/>
    <col min="13829" max="13829" width="7.44140625" style="117" bestFit="1" customWidth="1"/>
    <col min="13830" max="13830" width="8.44140625" style="117" bestFit="1" customWidth="1"/>
    <col min="13831" max="13832" width="0" style="117" hidden="1" customWidth="1"/>
    <col min="13833" max="14077" width="9.109375" style="117"/>
    <col min="14078" max="14078" width="3.44140625" style="117" bestFit="1" customWidth="1"/>
    <col min="14079" max="14079" width="25" style="117" customWidth="1"/>
    <col min="14080" max="14080" width="16.44140625" style="117" bestFit="1" customWidth="1"/>
    <col min="14081" max="14081" width="10.109375" style="117" customWidth="1"/>
    <col min="14082" max="14082" width="5.6640625" style="117" customWidth="1"/>
    <col min="14083" max="14083" width="7.44140625" style="117" bestFit="1" customWidth="1"/>
    <col min="14084" max="14084" width="2.44140625" style="117" bestFit="1" customWidth="1"/>
    <col min="14085" max="14085" width="7.44140625" style="117" bestFit="1" customWidth="1"/>
    <col min="14086" max="14086" width="8.44140625" style="117" bestFit="1" customWidth="1"/>
    <col min="14087" max="14088" width="0" style="117" hidden="1" customWidth="1"/>
    <col min="14089" max="14333" width="9.109375" style="117"/>
    <col min="14334" max="14334" width="3.44140625" style="117" bestFit="1" customWidth="1"/>
    <col min="14335" max="14335" width="25" style="117" customWidth="1"/>
    <col min="14336" max="14336" width="16.44140625" style="117" bestFit="1" customWidth="1"/>
    <col min="14337" max="14337" width="10.109375" style="117" customWidth="1"/>
    <col min="14338" max="14338" width="5.6640625" style="117" customWidth="1"/>
    <col min="14339" max="14339" width="7.44140625" style="117" bestFit="1" customWidth="1"/>
    <col min="14340" max="14340" width="2.44140625" style="117" bestFit="1" customWidth="1"/>
    <col min="14341" max="14341" width="7.44140625" style="117" bestFit="1" customWidth="1"/>
    <col min="14342" max="14342" width="8.44140625" style="117" bestFit="1" customWidth="1"/>
    <col min="14343" max="14344" width="0" style="117" hidden="1" customWidth="1"/>
    <col min="14345" max="14589" width="9.109375" style="117"/>
    <col min="14590" max="14590" width="3.44140625" style="117" bestFit="1" customWidth="1"/>
    <col min="14591" max="14591" width="25" style="117" customWidth="1"/>
    <col min="14592" max="14592" width="16.44140625" style="117" bestFit="1" customWidth="1"/>
    <col min="14593" max="14593" width="10.109375" style="117" customWidth="1"/>
    <col min="14594" max="14594" width="5.6640625" style="117" customWidth="1"/>
    <col min="14595" max="14595" width="7.44140625" style="117" bestFit="1" customWidth="1"/>
    <col min="14596" max="14596" width="2.44140625" style="117" bestFit="1" customWidth="1"/>
    <col min="14597" max="14597" width="7.44140625" style="117" bestFit="1" customWidth="1"/>
    <col min="14598" max="14598" width="8.44140625" style="117" bestFit="1" customWidth="1"/>
    <col min="14599" max="14600" width="0" style="117" hidden="1" customWidth="1"/>
    <col min="14601" max="14845" width="9.109375" style="117"/>
    <col min="14846" max="14846" width="3.44140625" style="117" bestFit="1" customWidth="1"/>
    <col min="14847" max="14847" width="25" style="117" customWidth="1"/>
    <col min="14848" max="14848" width="16.44140625" style="117" bestFit="1" customWidth="1"/>
    <col min="14849" max="14849" width="10.109375" style="117" customWidth="1"/>
    <col min="14850" max="14850" width="5.6640625" style="117" customWidth="1"/>
    <col min="14851" max="14851" width="7.44140625" style="117" bestFit="1" customWidth="1"/>
    <col min="14852" max="14852" width="2.44140625" style="117" bestFit="1" customWidth="1"/>
    <col min="14853" max="14853" width="7.44140625" style="117" bestFit="1" customWidth="1"/>
    <col min="14854" max="14854" width="8.44140625" style="117" bestFit="1" customWidth="1"/>
    <col min="14855" max="14856" width="0" style="117" hidden="1" customWidth="1"/>
    <col min="14857" max="15101" width="9.109375" style="117"/>
    <col min="15102" max="15102" width="3.44140625" style="117" bestFit="1" customWidth="1"/>
    <col min="15103" max="15103" width="25" style="117" customWidth="1"/>
    <col min="15104" max="15104" width="16.44140625" style="117" bestFit="1" customWidth="1"/>
    <col min="15105" max="15105" width="10.109375" style="117" customWidth="1"/>
    <col min="15106" max="15106" width="5.6640625" style="117" customWidth="1"/>
    <col min="15107" max="15107" width="7.44140625" style="117" bestFit="1" customWidth="1"/>
    <col min="15108" max="15108" width="2.44140625" style="117" bestFit="1" customWidth="1"/>
    <col min="15109" max="15109" width="7.44140625" style="117" bestFit="1" customWidth="1"/>
    <col min="15110" max="15110" width="8.44140625" style="117" bestFit="1" customWidth="1"/>
    <col min="15111" max="15112" width="0" style="117" hidden="1" customWidth="1"/>
    <col min="15113" max="15357" width="9.109375" style="117"/>
    <col min="15358" max="15358" width="3.44140625" style="117" bestFit="1" customWidth="1"/>
    <col min="15359" max="15359" width="25" style="117" customWidth="1"/>
    <col min="15360" max="15360" width="16.44140625" style="117" bestFit="1" customWidth="1"/>
    <col min="15361" max="15361" width="10.109375" style="117" customWidth="1"/>
    <col min="15362" max="15362" width="5.6640625" style="117" customWidth="1"/>
    <col min="15363" max="15363" width="7.44140625" style="117" bestFit="1" customWidth="1"/>
    <col min="15364" max="15364" width="2.44140625" style="117" bestFit="1" customWidth="1"/>
    <col min="15365" max="15365" width="7.44140625" style="117" bestFit="1" customWidth="1"/>
    <col min="15366" max="15366" width="8.44140625" style="117" bestFit="1" customWidth="1"/>
    <col min="15367" max="15368" width="0" style="117" hidden="1" customWidth="1"/>
    <col min="15369" max="15613" width="9.109375" style="117"/>
    <col min="15614" max="15614" width="3.44140625" style="117" bestFit="1" customWidth="1"/>
    <col min="15615" max="15615" width="25" style="117" customWidth="1"/>
    <col min="15616" max="15616" width="16.44140625" style="117" bestFit="1" customWidth="1"/>
    <col min="15617" max="15617" width="10.109375" style="117" customWidth="1"/>
    <col min="15618" max="15618" width="5.6640625" style="117" customWidth="1"/>
    <col min="15619" max="15619" width="7.44140625" style="117" bestFit="1" customWidth="1"/>
    <col min="15620" max="15620" width="2.44140625" style="117" bestFit="1" customWidth="1"/>
    <col min="15621" max="15621" width="7.44140625" style="117" bestFit="1" customWidth="1"/>
    <col min="15622" max="15622" width="8.44140625" style="117" bestFit="1" customWidth="1"/>
    <col min="15623" max="15624" width="0" style="117" hidden="1" customWidth="1"/>
    <col min="15625" max="15869" width="9.109375" style="117"/>
    <col min="15870" max="15870" width="3.44140625" style="117" bestFit="1" customWidth="1"/>
    <col min="15871" max="15871" width="25" style="117" customWidth="1"/>
    <col min="15872" max="15872" width="16.44140625" style="117" bestFit="1" customWidth="1"/>
    <col min="15873" max="15873" width="10.109375" style="117" customWidth="1"/>
    <col min="15874" max="15874" width="5.6640625" style="117" customWidth="1"/>
    <col min="15875" max="15875" width="7.44140625" style="117" bestFit="1" customWidth="1"/>
    <col min="15876" max="15876" width="2.44140625" style="117" bestFit="1" customWidth="1"/>
    <col min="15877" max="15877" width="7.44140625" style="117" bestFit="1" customWidth="1"/>
    <col min="15878" max="15878" width="8.44140625" style="117" bestFit="1" customWidth="1"/>
    <col min="15879" max="15880" width="0" style="117" hidden="1" customWidth="1"/>
    <col min="15881" max="16125" width="9.109375" style="117"/>
    <col min="16126" max="16126" width="3.44140625" style="117" bestFit="1" customWidth="1"/>
    <col min="16127" max="16127" width="25" style="117" customWidth="1"/>
    <col min="16128" max="16128" width="16.44140625" style="117" bestFit="1" customWidth="1"/>
    <col min="16129" max="16129" width="10.109375" style="117" customWidth="1"/>
    <col min="16130" max="16130" width="5.6640625" style="117" customWidth="1"/>
    <col min="16131" max="16131" width="7.44140625" style="117" bestFit="1" customWidth="1"/>
    <col min="16132" max="16132" width="2.44140625" style="117" bestFit="1" customWidth="1"/>
    <col min="16133" max="16133" width="7.44140625" style="117" bestFit="1" customWidth="1"/>
    <col min="16134" max="16134" width="8.44140625" style="117" bestFit="1" customWidth="1"/>
    <col min="16135" max="16136" width="0" style="117" hidden="1" customWidth="1"/>
    <col min="16137" max="16384" width="9.109375" style="117"/>
  </cols>
  <sheetData>
    <row r="1" spans="1:9" ht="20.399999999999999" x14ac:dyDescent="0.25">
      <c r="A1" s="225" t="s">
        <v>15</v>
      </c>
      <c r="B1" s="245" t="s">
        <v>16</v>
      </c>
      <c r="C1" s="245"/>
      <c r="D1" s="245"/>
      <c r="E1" s="225" t="s">
        <v>17</v>
      </c>
      <c r="F1" s="225" t="s">
        <v>18</v>
      </c>
      <c r="G1" s="225"/>
      <c r="H1" s="225" t="s">
        <v>19</v>
      </c>
      <c r="I1" s="119" t="s">
        <v>248</v>
      </c>
    </row>
    <row r="2" spans="1:9" ht="32.25" customHeight="1" x14ac:dyDescent="0.25">
      <c r="A2" s="248" t="s">
        <v>397</v>
      </c>
      <c r="B2" s="248"/>
      <c r="C2" s="248"/>
      <c r="D2" s="248"/>
      <c r="E2" s="248"/>
      <c r="F2" s="248"/>
      <c r="G2" s="248"/>
      <c r="H2" s="248"/>
      <c r="I2" s="248"/>
    </row>
    <row r="3" spans="1:9" ht="30" customHeight="1" x14ac:dyDescent="0.25">
      <c r="A3" s="120" t="s">
        <v>3</v>
      </c>
      <c r="B3" s="252" t="s">
        <v>364</v>
      </c>
      <c r="C3" s="252"/>
      <c r="D3" s="252"/>
      <c r="E3" s="226"/>
      <c r="F3" s="226"/>
      <c r="G3" s="226"/>
      <c r="H3" s="188"/>
      <c r="I3" s="188"/>
    </row>
    <row r="4" spans="1:9" x14ac:dyDescent="0.25">
      <c r="A4" s="226"/>
      <c r="B4" s="252" t="s">
        <v>45</v>
      </c>
      <c r="C4" s="252"/>
      <c r="D4" s="252"/>
      <c r="E4" s="122" t="s">
        <v>2</v>
      </c>
      <c r="F4" s="123">
        <v>6</v>
      </c>
      <c r="G4" s="122" t="s">
        <v>0</v>
      </c>
      <c r="H4" s="182"/>
      <c r="I4" s="182"/>
    </row>
    <row r="5" spans="1:9" ht="45" customHeight="1" x14ac:dyDescent="0.25">
      <c r="A5" s="120" t="s">
        <v>4</v>
      </c>
      <c r="B5" s="252" t="s">
        <v>365</v>
      </c>
      <c r="C5" s="252"/>
      <c r="D5" s="252"/>
      <c r="E5" s="226"/>
      <c r="F5" s="226"/>
      <c r="G5" s="226"/>
      <c r="H5" s="188"/>
      <c r="I5" s="188"/>
    </row>
    <row r="6" spans="1:9" x14ac:dyDescent="0.25">
      <c r="A6" s="226"/>
      <c r="B6" s="252" t="s">
        <v>45</v>
      </c>
      <c r="C6" s="252"/>
      <c r="D6" s="252"/>
      <c r="E6" s="122" t="s">
        <v>2</v>
      </c>
      <c r="F6" s="123">
        <v>5</v>
      </c>
      <c r="G6" s="122" t="s">
        <v>0</v>
      </c>
      <c r="H6" s="182"/>
      <c r="I6" s="182"/>
    </row>
    <row r="7" spans="1:9" ht="31.5" customHeight="1" x14ac:dyDescent="0.25">
      <c r="A7" s="120" t="s">
        <v>5</v>
      </c>
      <c r="B7" s="252" t="s">
        <v>366</v>
      </c>
      <c r="C7" s="252"/>
      <c r="D7" s="252"/>
      <c r="E7" s="37"/>
      <c r="F7" s="159"/>
      <c r="G7" s="160"/>
      <c r="H7" s="200"/>
      <c r="I7" s="188"/>
    </row>
    <row r="8" spans="1:9" ht="14.25" customHeight="1" x14ac:dyDescent="0.25">
      <c r="A8" s="226"/>
      <c r="B8" s="267" t="s">
        <v>368</v>
      </c>
      <c r="C8" s="252"/>
      <c r="D8" s="252"/>
      <c r="E8" s="122" t="s">
        <v>2</v>
      </c>
      <c r="F8" s="123">
        <v>3</v>
      </c>
      <c r="G8" s="122" t="s">
        <v>0</v>
      </c>
      <c r="H8" s="182"/>
      <c r="I8" s="182"/>
    </row>
    <row r="9" spans="1:9" ht="15" customHeight="1" x14ac:dyDescent="0.25">
      <c r="A9" s="226"/>
      <c r="B9" s="267" t="s">
        <v>367</v>
      </c>
      <c r="C9" s="252"/>
      <c r="D9" s="252"/>
      <c r="E9" s="122" t="s">
        <v>2</v>
      </c>
      <c r="F9" s="123">
        <v>4</v>
      </c>
      <c r="G9" s="122" t="s">
        <v>0</v>
      </c>
      <c r="H9" s="182"/>
      <c r="I9" s="182"/>
    </row>
    <row r="10" spans="1:9" ht="26.25" customHeight="1" x14ac:dyDescent="0.25">
      <c r="A10" s="226"/>
      <c r="B10" s="267" t="s">
        <v>369</v>
      </c>
      <c r="C10" s="252"/>
      <c r="D10" s="252"/>
      <c r="E10" s="122" t="s">
        <v>2</v>
      </c>
      <c r="F10" s="123">
        <v>10</v>
      </c>
      <c r="G10" s="122" t="s">
        <v>0</v>
      </c>
      <c r="H10" s="182"/>
      <c r="I10" s="182"/>
    </row>
    <row r="11" spans="1:9" ht="42" customHeight="1" x14ac:dyDescent="0.25">
      <c r="A11" s="120" t="s">
        <v>6</v>
      </c>
      <c r="B11" s="252" t="s">
        <v>379</v>
      </c>
      <c r="C11" s="252"/>
      <c r="D11" s="252"/>
      <c r="E11" s="37"/>
      <c r="F11" s="159"/>
      <c r="G11" s="160"/>
      <c r="H11" s="200"/>
      <c r="I11" s="188"/>
    </row>
    <row r="12" spans="1:9" ht="15" customHeight="1" x14ac:dyDescent="0.25">
      <c r="A12" s="226"/>
      <c r="B12" s="267" t="s">
        <v>368</v>
      </c>
      <c r="C12" s="252"/>
      <c r="D12" s="252"/>
      <c r="E12" s="122" t="s">
        <v>2</v>
      </c>
      <c r="F12" s="123">
        <v>3</v>
      </c>
      <c r="G12" s="122" t="s">
        <v>0</v>
      </c>
      <c r="H12" s="182"/>
      <c r="I12" s="182"/>
    </row>
    <row r="13" spans="1:9" ht="12.75" customHeight="1" x14ac:dyDescent="0.25">
      <c r="A13" s="226"/>
      <c r="B13" s="267" t="s">
        <v>367</v>
      </c>
      <c r="C13" s="252"/>
      <c r="D13" s="252"/>
      <c r="E13" s="122" t="s">
        <v>2</v>
      </c>
      <c r="F13" s="123">
        <v>4</v>
      </c>
      <c r="G13" s="122" t="s">
        <v>0</v>
      </c>
      <c r="H13" s="182"/>
      <c r="I13" s="182"/>
    </row>
    <row r="14" spans="1:9" ht="14.25" customHeight="1" x14ac:dyDescent="0.25">
      <c r="A14" s="226"/>
      <c r="B14" s="267" t="s">
        <v>369</v>
      </c>
      <c r="C14" s="252"/>
      <c r="D14" s="252"/>
      <c r="E14" s="122" t="s">
        <v>2</v>
      </c>
      <c r="F14" s="123">
        <v>40</v>
      </c>
      <c r="G14" s="122" t="s">
        <v>0</v>
      </c>
      <c r="H14" s="182"/>
      <c r="I14" s="182"/>
    </row>
    <row r="15" spans="1:9" ht="14.25" customHeight="1" x14ac:dyDescent="0.25">
      <c r="A15" s="226"/>
      <c r="B15" s="267" t="s">
        <v>376</v>
      </c>
      <c r="C15" s="252"/>
      <c r="D15" s="252"/>
      <c r="E15" s="122" t="s">
        <v>2</v>
      </c>
      <c r="F15" s="123">
        <v>2</v>
      </c>
      <c r="G15" s="122" t="s">
        <v>0</v>
      </c>
      <c r="H15" s="182"/>
      <c r="I15" s="182"/>
    </row>
    <row r="16" spans="1:9" ht="31.5" customHeight="1" x14ac:dyDescent="0.25">
      <c r="A16" s="226"/>
      <c r="B16" s="267" t="s">
        <v>377</v>
      </c>
      <c r="C16" s="252"/>
      <c r="D16" s="252"/>
      <c r="E16" s="122" t="s">
        <v>2</v>
      </c>
      <c r="F16" s="123">
        <v>5</v>
      </c>
      <c r="G16" s="122" t="s">
        <v>0</v>
      </c>
      <c r="H16" s="182"/>
      <c r="I16" s="182"/>
    </row>
    <row r="17" spans="1:9" ht="14.25" customHeight="1" x14ac:dyDescent="0.25">
      <c r="A17" s="226"/>
      <c r="B17" s="267" t="s">
        <v>378</v>
      </c>
      <c r="C17" s="252"/>
      <c r="D17" s="252"/>
      <c r="E17" s="122" t="s">
        <v>2</v>
      </c>
      <c r="F17" s="123">
        <v>3</v>
      </c>
      <c r="G17" s="122" t="s">
        <v>0</v>
      </c>
      <c r="H17" s="182"/>
      <c r="I17" s="182"/>
    </row>
    <row r="18" spans="1:9" ht="30.75" customHeight="1" x14ac:dyDescent="0.25">
      <c r="A18" s="226"/>
      <c r="B18" s="267" t="s">
        <v>395</v>
      </c>
      <c r="C18" s="252"/>
      <c r="D18" s="252"/>
      <c r="E18" s="122" t="s">
        <v>2</v>
      </c>
      <c r="F18" s="123">
        <v>4</v>
      </c>
      <c r="G18" s="122" t="s">
        <v>0</v>
      </c>
      <c r="H18" s="182"/>
      <c r="I18" s="182"/>
    </row>
    <row r="19" spans="1:9" ht="14.25" customHeight="1" x14ac:dyDescent="0.25">
      <c r="A19" s="226"/>
      <c r="B19" s="238"/>
      <c r="C19" s="232"/>
      <c r="D19" s="232"/>
      <c r="E19" s="122"/>
      <c r="F19" s="123"/>
      <c r="G19" s="122"/>
      <c r="H19" s="182"/>
      <c r="I19" s="182"/>
    </row>
    <row r="20" spans="1:9" ht="70.5" customHeight="1" x14ac:dyDescent="0.25">
      <c r="A20" s="80" t="s">
        <v>7</v>
      </c>
      <c r="B20" s="246" t="s">
        <v>399</v>
      </c>
      <c r="C20" s="246"/>
      <c r="D20" s="246"/>
      <c r="E20" s="40" t="s">
        <v>35</v>
      </c>
      <c r="F20" s="42">
        <v>50</v>
      </c>
      <c r="G20" s="41" t="s">
        <v>0</v>
      </c>
      <c r="H20" s="165"/>
      <c r="I20" s="165"/>
    </row>
    <row r="21" spans="1:9" ht="69.75" customHeight="1" x14ac:dyDescent="0.25">
      <c r="A21" s="80" t="s">
        <v>8</v>
      </c>
      <c r="B21" s="246" t="s">
        <v>372</v>
      </c>
      <c r="C21" s="246"/>
      <c r="D21" s="246"/>
      <c r="E21" s="40"/>
      <c r="F21" s="42"/>
      <c r="G21" s="41"/>
      <c r="H21" s="165"/>
      <c r="I21" s="165"/>
    </row>
    <row r="22" spans="1:9" ht="18" customHeight="1" x14ac:dyDescent="0.25">
      <c r="A22" s="80"/>
      <c r="B22" s="224" t="s">
        <v>371</v>
      </c>
      <c r="C22" s="224"/>
      <c r="D22" s="224"/>
      <c r="E22" s="40" t="s">
        <v>2</v>
      </c>
      <c r="F22" s="42">
        <v>5</v>
      </c>
      <c r="G22" s="41" t="s">
        <v>0</v>
      </c>
      <c r="H22" s="165"/>
      <c r="I22" s="165"/>
    </row>
    <row r="23" spans="1:9" ht="27" customHeight="1" x14ac:dyDescent="0.25">
      <c r="A23" s="80"/>
      <c r="B23" s="224" t="s">
        <v>380</v>
      </c>
      <c r="C23" s="224"/>
      <c r="D23" s="224"/>
      <c r="E23" s="40" t="s">
        <v>2</v>
      </c>
      <c r="F23" s="42">
        <v>4</v>
      </c>
      <c r="G23" s="41" t="s">
        <v>0</v>
      </c>
      <c r="H23" s="165"/>
      <c r="I23" s="165"/>
    </row>
    <row r="24" spans="1:9" ht="16.5" customHeight="1" x14ac:dyDescent="0.25">
      <c r="A24" s="226"/>
      <c r="B24" s="224" t="s">
        <v>373</v>
      </c>
      <c r="C24" s="224"/>
      <c r="D24" s="224"/>
      <c r="E24" s="40" t="s">
        <v>2</v>
      </c>
      <c r="F24" s="42">
        <v>2</v>
      </c>
      <c r="G24" s="41" t="s">
        <v>0</v>
      </c>
      <c r="H24" s="165"/>
      <c r="I24" s="165"/>
    </row>
    <row r="25" spans="1:9" ht="18" customHeight="1" x14ac:dyDescent="0.25">
      <c r="A25" s="226"/>
      <c r="B25" s="278" t="s">
        <v>374</v>
      </c>
      <c r="C25" s="278"/>
      <c r="D25" s="278"/>
      <c r="E25" s="40" t="s">
        <v>352</v>
      </c>
      <c r="F25" s="42">
        <v>60</v>
      </c>
      <c r="G25" s="41" t="s">
        <v>0</v>
      </c>
      <c r="H25" s="165"/>
      <c r="I25" s="165"/>
    </row>
    <row r="26" spans="1:9" ht="18" customHeight="1" x14ac:dyDescent="0.25">
      <c r="A26" s="226"/>
      <c r="B26" s="278" t="s">
        <v>375</v>
      </c>
      <c r="C26" s="278"/>
      <c r="D26" s="278"/>
      <c r="E26" s="40" t="s">
        <v>2</v>
      </c>
      <c r="F26" s="42">
        <v>1</v>
      </c>
      <c r="G26" s="41" t="s">
        <v>0</v>
      </c>
      <c r="H26" s="165"/>
      <c r="I26" s="165"/>
    </row>
    <row r="27" spans="1:9" ht="18" customHeight="1" x14ac:dyDescent="0.25">
      <c r="A27" s="226"/>
      <c r="B27" s="280"/>
      <c r="C27" s="280"/>
      <c r="D27" s="280"/>
      <c r="E27" s="40"/>
      <c r="F27" s="42"/>
      <c r="G27" s="41"/>
      <c r="H27" s="165"/>
      <c r="I27" s="165"/>
    </row>
    <row r="28" spans="1:9" ht="67.5" customHeight="1" x14ac:dyDescent="0.25">
      <c r="A28" s="80" t="s">
        <v>9</v>
      </c>
      <c r="B28" s="246" t="s">
        <v>381</v>
      </c>
      <c r="C28" s="246"/>
      <c r="D28" s="246"/>
      <c r="E28" s="40"/>
      <c r="F28" s="42"/>
      <c r="G28" s="41"/>
      <c r="H28" s="165"/>
      <c r="I28" s="165"/>
    </row>
    <row r="29" spans="1:9" ht="18" customHeight="1" x14ac:dyDescent="0.25">
      <c r="A29" s="80"/>
      <c r="B29" s="224" t="s">
        <v>45</v>
      </c>
      <c r="C29" s="224"/>
      <c r="D29" s="224"/>
      <c r="E29" s="40" t="s">
        <v>2</v>
      </c>
      <c r="F29" s="42">
        <v>2</v>
      </c>
      <c r="G29" s="41" t="s">
        <v>0</v>
      </c>
      <c r="H29" s="165"/>
      <c r="I29" s="165"/>
    </row>
    <row r="30" spans="1:9" ht="58.5" customHeight="1" x14ac:dyDescent="0.25">
      <c r="A30" s="80" t="s">
        <v>29</v>
      </c>
      <c r="B30" s="246" t="s">
        <v>382</v>
      </c>
      <c r="C30" s="246"/>
      <c r="D30" s="246"/>
      <c r="E30" s="40"/>
      <c r="F30" s="42"/>
      <c r="G30" s="41"/>
      <c r="H30" s="165"/>
      <c r="I30" s="165"/>
    </row>
    <row r="31" spans="1:9" x14ac:dyDescent="0.25">
      <c r="A31" s="80"/>
      <c r="B31" s="224" t="s">
        <v>45</v>
      </c>
      <c r="C31" s="224"/>
      <c r="D31" s="224"/>
      <c r="E31" s="40" t="s">
        <v>2</v>
      </c>
      <c r="F31" s="42">
        <v>2</v>
      </c>
      <c r="G31" s="41" t="s">
        <v>0</v>
      </c>
      <c r="H31" s="165"/>
      <c r="I31" s="165"/>
    </row>
    <row r="32" spans="1:9" ht="62.25" customHeight="1" x14ac:dyDescent="0.25">
      <c r="A32" s="80" t="s">
        <v>30</v>
      </c>
      <c r="B32" s="246" t="s">
        <v>383</v>
      </c>
      <c r="C32" s="246"/>
      <c r="D32" s="246"/>
      <c r="E32" s="40"/>
      <c r="F32" s="42"/>
      <c r="G32" s="41"/>
      <c r="H32" s="165"/>
      <c r="I32" s="165"/>
    </row>
    <row r="33" spans="1:114" x14ac:dyDescent="0.25">
      <c r="A33" s="80"/>
      <c r="B33" s="224" t="s">
        <v>384</v>
      </c>
      <c r="C33" s="224"/>
      <c r="D33" s="224"/>
      <c r="E33" s="40"/>
      <c r="F33" s="42"/>
      <c r="G33" s="41"/>
      <c r="H33" s="165"/>
      <c r="I33" s="165"/>
    </row>
    <row r="34" spans="1:114" x14ac:dyDescent="0.25">
      <c r="A34" s="80"/>
      <c r="B34" s="224" t="s">
        <v>385</v>
      </c>
      <c r="C34" s="224"/>
      <c r="D34" s="224"/>
      <c r="E34" s="40" t="s">
        <v>2</v>
      </c>
      <c r="F34" s="42">
        <v>3</v>
      </c>
      <c r="G34" s="41" t="s">
        <v>0</v>
      </c>
      <c r="H34" s="165"/>
      <c r="I34" s="165"/>
    </row>
    <row r="35" spans="1:114" ht="30.75" customHeight="1" x14ac:dyDescent="0.25">
      <c r="A35" s="80" t="s">
        <v>30</v>
      </c>
      <c r="B35" s="246" t="s">
        <v>386</v>
      </c>
      <c r="C35" s="246"/>
      <c r="D35" s="246"/>
      <c r="E35" s="40"/>
      <c r="F35" s="42"/>
      <c r="G35" s="41"/>
      <c r="H35" s="165"/>
      <c r="I35" s="165"/>
    </row>
    <row r="36" spans="1:114" x14ac:dyDescent="0.25">
      <c r="A36" s="80"/>
      <c r="B36" s="224" t="s">
        <v>45</v>
      </c>
      <c r="C36" s="224"/>
      <c r="D36" s="224"/>
      <c r="E36" s="40" t="s">
        <v>2</v>
      </c>
      <c r="F36" s="42">
        <v>1</v>
      </c>
      <c r="G36" s="41" t="s">
        <v>0</v>
      </c>
      <c r="H36" s="165"/>
      <c r="I36" s="165"/>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128"/>
      <c r="CQ36" s="128"/>
      <c r="CR36" s="128"/>
      <c r="CS36" s="128"/>
      <c r="CT36" s="128"/>
      <c r="CU36" s="128"/>
      <c r="CV36" s="128"/>
      <c r="CW36" s="128"/>
      <c r="CX36" s="128"/>
      <c r="CY36" s="128"/>
      <c r="CZ36" s="128"/>
      <c r="DA36" s="128"/>
      <c r="DB36" s="128"/>
      <c r="DC36" s="128"/>
      <c r="DD36" s="128"/>
      <c r="DE36" s="128"/>
      <c r="DF36" s="128"/>
      <c r="DG36" s="128"/>
      <c r="DH36" s="128"/>
      <c r="DI36" s="128"/>
      <c r="DJ36" s="128"/>
    </row>
    <row r="37" spans="1:114" ht="27.75" customHeight="1" x14ac:dyDescent="0.25">
      <c r="A37" s="80" t="s">
        <v>31</v>
      </c>
      <c r="B37" s="246" t="s">
        <v>387</v>
      </c>
      <c r="C37" s="246"/>
      <c r="D37" s="246"/>
      <c r="E37" s="40"/>
      <c r="F37" s="42"/>
      <c r="G37" s="41"/>
      <c r="H37" s="165"/>
      <c r="I37" s="165"/>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128"/>
      <c r="CQ37" s="128"/>
      <c r="CR37" s="128"/>
      <c r="CS37" s="128"/>
      <c r="CT37" s="128"/>
      <c r="CU37" s="128"/>
      <c r="CV37" s="128"/>
      <c r="CW37" s="128"/>
      <c r="CX37" s="128"/>
      <c r="CY37" s="128"/>
      <c r="CZ37" s="128"/>
      <c r="DA37" s="128"/>
      <c r="DB37" s="128"/>
      <c r="DC37" s="128"/>
      <c r="DD37" s="128"/>
      <c r="DE37" s="128"/>
      <c r="DF37" s="128"/>
      <c r="DG37" s="128"/>
      <c r="DH37" s="128"/>
      <c r="DI37" s="128"/>
      <c r="DJ37" s="128"/>
    </row>
    <row r="38" spans="1:114" x14ac:dyDescent="0.25">
      <c r="A38" s="80"/>
      <c r="B38" s="224" t="s">
        <v>45</v>
      </c>
      <c r="C38" s="224"/>
      <c r="D38" s="224"/>
      <c r="E38" s="40" t="s">
        <v>2</v>
      </c>
      <c r="F38" s="42">
        <v>1</v>
      </c>
      <c r="G38" s="41" t="s">
        <v>0</v>
      </c>
      <c r="H38" s="165"/>
      <c r="I38" s="165"/>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8"/>
      <c r="BR38" s="128"/>
      <c r="BS38" s="128"/>
      <c r="BT38" s="128"/>
      <c r="BU38" s="128"/>
      <c r="BV38" s="128"/>
      <c r="BW38" s="128"/>
      <c r="BX38" s="128"/>
      <c r="BY38" s="128"/>
      <c r="BZ38" s="128"/>
      <c r="CA38" s="128"/>
      <c r="CB38" s="128"/>
      <c r="CC38" s="128"/>
      <c r="CD38" s="128"/>
      <c r="CE38" s="128"/>
      <c r="CF38" s="128"/>
      <c r="CG38" s="128"/>
      <c r="CH38" s="128"/>
      <c r="CI38" s="128"/>
      <c r="CJ38" s="128"/>
      <c r="CK38" s="128"/>
      <c r="CL38" s="128"/>
      <c r="CM38" s="128"/>
      <c r="CN38" s="128"/>
      <c r="CO38" s="128"/>
      <c r="CP38" s="128"/>
      <c r="CQ38" s="128"/>
      <c r="CR38" s="128"/>
      <c r="CS38" s="128"/>
      <c r="CT38" s="128"/>
      <c r="CU38" s="128"/>
      <c r="CV38" s="128"/>
      <c r="CW38" s="128"/>
      <c r="CX38" s="128"/>
      <c r="CY38" s="128"/>
      <c r="CZ38" s="128"/>
      <c r="DA38" s="128"/>
      <c r="DB38" s="128"/>
      <c r="DC38" s="128"/>
      <c r="DD38" s="128"/>
      <c r="DE38" s="128"/>
      <c r="DF38" s="128"/>
      <c r="DG38" s="128"/>
      <c r="DH38" s="128"/>
      <c r="DI38" s="128"/>
      <c r="DJ38" s="128"/>
    </row>
    <row r="39" spans="1:114" ht="33.75" customHeight="1" x14ac:dyDescent="0.25">
      <c r="A39" s="80" t="s">
        <v>32</v>
      </c>
      <c r="B39" s="246" t="s">
        <v>388</v>
      </c>
      <c r="C39" s="246"/>
      <c r="D39" s="246"/>
      <c r="E39" s="40"/>
      <c r="F39" s="42"/>
      <c r="G39" s="41"/>
      <c r="H39" s="165"/>
      <c r="I39" s="165"/>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8"/>
      <c r="BR39" s="128"/>
      <c r="BS39" s="128"/>
      <c r="BT39" s="128"/>
      <c r="BU39" s="128"/>
      <c r="BV39" s="128"/>
      <c r="BW39" s="128"/>
      <c r="BX39" s="128"/>
      <c r="BY39" s="128"/>
      <c r="BZ39" s="128"/>
      <c r="CA39" s="128"/>
      <c r="CB39" s="128"/>
      <c r="CC39" s="128"/>
      <c r="CD39" s="128"/>
      <c r="CE39" s="128"/>
      <c r="CF39" s="128"/>
      <c r="CG39" s="128"/>
      <c r="CH39" s="128"/>
      <c r="CI39" s="128"/>
      <c r="CJ39" s="128"/>
      <c r="CK39" s="128"/>
      <c r="CL39" s="128"/>
      <c r="CM39" s="128"/>
      <c r="CN39" s="128"/>
      <c r="CO39" s="128"/>
      <c r="CP39" s="128"/>
      <c r="CQ39" s="128"/>
      <c r="CR39" s="128"/>
      <c r="CS39" s="128"/>
      <c r="CT39" s="128"/>
      <c r="CU39" s="128"/>
      <c r="CV39" s="128"/>
      <c r="CW39" s="128"/>
      <c r="CX39" s="128"/>
      <c r="CY39" s="128"/>
      <c r="CZ39" s="128"/>
      <c r="DA39" s="128"/>
      <c r="DB39" s="128"/>
      <c r="DC39" s="128"/>
      <c r="DD39" s="128"/>
      <c r="DE39" s="128"/>
      <c r="DF39" s="128"/>
      <c r="DG39" s="128"/>
      <c r="DH39" s="128"/>
      <c r="DI39" s="128"/>
      <c r="DJ39" s="128"/>
    </row>
    <row r="40" spans="1:114" x14ac:dyDescent="0.25">
      <c r="A40" s="80"/>
      <c r="B40" s="224" t="s">
        <v>45</v>
      </c>
      <c r="C40" s="224"/>
      <c r="D40" s="224"/>
      <c r="E40" s="40" t="s">
        <v>2</v>
      </c>
      <c r="F40" s="42">
        <v>1</v>
      </c>
      <c r="G40" s="41" t="s">
        <v>0</v>
      </c>
      <c r="H40" s="165"/>
      <c r="I40" s="165"/>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8"/>
      <c r="BQ40" s="128"/>
      <c r="BR40" s="128"/>
      <c r="BS40" s="128"/>
      <c r="BT40" s="128"/>
      <c r="BU40" s="128"/>
      <c r="BV40" s="128"/>
      <c r="BW40" s="128"/>
      <c r="BX40" s="128"/>
      <c r="BY40" s="128"/>
      <c r="BZ40" s="128"/>
      <c r="CA40" s="128"/>
      <c r="CB40" s="128"/>
      <c r="CC40" s="128"/>
      <c r="CD40" s="128"/>
      <c r="CE40" s="128"/>
      <c r="CF40" s="128"/>
      <c r="CG40" s="128"/>
      <c r="CH40" s="128"/>
      <c r="CI40" s="128"/>
      <c r="CJ40" s="128"/>
      <c r="CK40" s="128"/>
      <c r="CL40" s="128"/>
      <c r="CM40" s="128"/>
      <c r="CN40" s="128"/>
      <c r="CO40" s="128"/>
      <c r="CP40" s="128"/>
      <c r="CQ40" s="128"/>
      <c r="CR40" s="128"/>
      <c r="CS40" s="128"/>
      <c r="CT40" s="128"/>
      <c r="CU40" s="128"/>
      <c r="CV40" s="128"/>
      <c r="CW40" s="128"/>
      <c r="CX40" s="128"/>
      <c r="CY40" s="128"/>
      <c r="CZ40" s="128"/>
      <c r="DA40" s="128"/>
      <c r="DB40" s="128"/>
      <c r="DC40" s="128"/>
      <c r="DD40" s="128"/>
      <c r="DE40" s="128"/>
      <c r="DF40" s="128"/>
      <c r="DG40" s="128"/>
      <c r="DH40" s="128"/>
      <c r="DI40" s="128"/>
      <c r="DJ40" s="128"/>
    </row>
    <row r="41" spans="1:114" ht="51.75" customHeight="1" x14ac:dyDescent="0.25">
      <c r="A41" s="120" t="s">
        <v>33</v>
      </c>
      <c r="B41" s="252" t="s">
        <v>389</v>
      </c>
      <c r="C41" s="252"/>
      <c r="D41" s="252"/>
      <c r="E41" s="226"/>
      <c r="F41" s="226"/>
      <c r="G41" s="226"/>
      <c r="H41" s="188"/>
      <c r="I41" s="18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8"/>
      <c r="BR41" s="128"/>
      <c r="BS41" s="128"/>
      <c r="BT41" s="128"/>
      <c r="BU41" s="128"/>
      <c r="BV41" s="128"/>
      <c r="BW41" s="128"/>
      <c r="BX41" s="128"/>
      <c r="BY41" s="128"/>
      <c r="BZ41" s="128"/>
      <c r="CA41" s="128"/>
      <c r="CB41" s="128"/>
      <c r="CC41" s="128"/>
      <c r="CD41" s="128"/>
      <c r="CE41" s="128"/>
      <c r="CF41" s="128"/>
      <c r="CG41" s="128"/>
      <c r="CH41" s="128"/>
      <c r="CI41" s="128"/>
      <c r="CJ41" s="128"/>
      <c r="CK41" s="128"/>
      <c r="CL41" s="128"/>
      <c r="CM41" s="128"/>
      <c r="CN41" s="128"/>
      <c r="CO41" s="128"/>
      <c r="CP41" s="128"/>
      <c r="CQ41" s="128"/>
      <c r="CR41" s="128"/>
      <c r="CS41" s="128"/>
      <c r="CT41" s="128"/>
      <c r="CU41" s="128"/>
      <c r="CV41" s="128"/>
      <c r="CW41" s="128"/>
      <c r="CX41" s="128"/>
      <c r="CY41" s="128"/>
      <c r="CZ41" s="128"/>
      <c r="DA41" s="128"/>
      <c r="DB41" s="128"/>
      <c r="DC41" s="128"/>
      <c r="DD41" s="128"/>
      <c r="DE41" s="128"/>
      <c r="DF41" s="128"/>
      <c r="DG41" s="128"/>
      <c r="DH41" s="128"/>
      <c r="DI41" s="128"/>
      <c r="DJ41" s="128"/>
    </row>
    <row r="42" spans="1:114" x14ac:dyDescent="0.25">
      <c r="A42" s="226"/>
      <c r="B42" s="252" t="s">
        <v>45</v>
      </c>
      <c r="C42" s="252"/>
      <c r="D42" s="252"/>
      <c r="E42" s="122" t="s">
        <v>2</v>
      </c>
      <c r="F42" s="123">
        <v>75</v>
      </c>
      <c r="G42" s="122" t="s">
        <v>0</v>
      </c>
      <c r="H42" s="182"/>
      <c r="I42" s="182"/>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8"/>
      <c r="BQ42" s="128"/>
      <c r="BR42" s="128"/>
      <c r="BS42" s="128"/>
      <c r="BT42" s="128"/>
      <c r="BU42" s="128"/>
      <c r="BV42" s="128"/>
      <c r="BW42" s="128"/>
      <c r="BX42" s="128"/>
      <c r="BY42" s="128"/>
      <c r="BZ42" s="128"/>
      <c r="CA42" s="128"/>
      <c r="CB42" s="128"/>
      <c r="CC42" s="128"/>
      <c r="CD42" s="128"/>
      <c r="CE42" s="128"/>
      <c r="CF42" s="128"/>
      <c r="CG42" s="128"/>
      <c r="CH42" s="128"/>
      <c r="CI42" s="128"/>
      <c r="CJ42" s="128"/>
      <c r="CK42" s="128"/>
      <c r="CL42" s="128"/>
      <c r="CM42" s="128"/>
      <c r="CN42" s="128"/>
      <c r="CO42" s="128"/>
      <c r="CP42" s="128"/>
      <c r="CQ42" s="128"/>
      <c r="CR42" s="128"/>
      <c r="CS42" s="128"/>
      <c r="CT42" s="128"/>
      <c r="CU42" s="128"/>
      <c r="CV42" s="128"/>
      <c r="CW42" s="128"/>
      <c r="CX42" s="128"/>
      <c r="CY42" s="128"/>
      <c r="CZ42" s="128"/>
      <c r="DA42" s="128"/>
      <c r="DB42" s="128"/>
      <c r="DC42" s="128"/>
      <c r="DD42" s="128"/>
      <c r="DE42" s="128"/>
      <c r="DF42" s="128"/>
      <c r="DG42" s="128"/>
      <c r="DH42" s="128"/>
      <c r="DI42" s="128"/>
      <c r="DJ42" s="128"/>
    </row>
    <row r="43" spans="1:114" ht="47.25" customHeight="1" x14ac:dyDescent="0.25">
      <c r="A43" s="120" t="s">
        <v>181</v>
      </c>
      <c r="B43" s="252" t="s">
        <v>390</v>
      </c>
      <c r="C43" s="252"/>
      <c r="D43" s="252"/>
      <c r="E43" s="226"/>
      <c r="F43" s="226"/>
      <c r="G43" s="226"/>
      <c r="H43" s="188"/>
      <c r="I43" s="18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8"/>
      <c r="BR43" s="128"/>
      <c r="BS43" s="128"/>
      <c r="BT43" s="128"/>
      <c r="BU43" s="128"/>
      <c r="BV43" s="128"/>
      <c r="BW43" s="128"/>
      <c r="BX43" s="128"/>
      <c r="BY43" s="128"/>
      <c r="BZ43" s="128"/>
      <c r="CA43" s="128"/>
      <c r="CB43" s="128"/>
      <c r="CC43" s="128"/>
      <c r="CD43" s="128"/>
      <c r="CE43" s="128"/>
      <c r="CF43" s="128"/>
      <c r="CG43" s="128"/>
      <c r="CH43" s="128"/>
      <c r="CI43" s="128"/>
      <c r="CJ43" s="128"/>
      <c r="CK43" s="128"/>
      <c r="CL43" s="128"/>
      <c r="CM43" s="128"/>
      <c r="CN43" s="128"/>
      <c r="CO43" s="128"/>
      <c r="CP43" s="128"/>
      <c r="CQ43" s="128"/>
      <c r="CR43" s="128"/>
      <c r="CS43" s="128"/>
      <c r="CT43" s="128"/>
      <c r="CU43" s="128"/>
      <c r="CV43" s="128"/>
      <c r="CW43" s="128"/>
      <c r="CX43" s="128"/>
      <c r="CY43" s="128"/>
      <c r="CZ43" s="128"/>
      <c r="DA43" s="128"/>
      <c r="DB43" s="128"/>
      <c r="DC43" s="128"/>
      <c r="DD43" s="128"/>
      <c r="DE43" s="128"/>
      <c r="DF43" s="128"/>
      <c r="DG43" s="128"/>
      <c r="DH43" s="128"/>
      <c r="DI43" s="128"/>
      <c r="DJ43" s="128"/>
    </row>
    <row r="44" spans="1:114" x14ac:dyDescent="0.25">
      <c r="A44" s="226"/>
      <c r="B44" s="252" t="s">
        <v>45</v>
      </c>
      <c r="C44" s="252"/>
      <c r="D44" s="252"/>
      <c r="E44" s="122" t="s">
        <v>2</v>
      </c>
      <c r="F44" s="123">
        <v>47</v>
      </c>
      <c r="G44" s="122" t="s">
        <v>0</v>
      </c>
      <c r="H44" s="182"/>
      <c r="I44" s="182"/>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8"/>
      <c r="BR44" s="128"/>
      <c r="BS44" s="128"/>
      <c r="BT44" s="128"/>
      <c r="BU44" s="128"/>
      <c r="BV44" s="128"/>
      <c r="BW44" s="128"/>
      <c r="BX44" s="128"/>
      <c r="BY44" s="128"/>
      <c r="BZ44" s="128"/>
      <c r="CA44" s="128"/>
      <c r="CB44" s="128"/>
      <c r="CC44" s="128"/>
      <c r="CD44" s="128"/>
      <c r="CE44" s="128"/>
      <c r="CF44" s="128"/>
      <c r="CG44" s="128"/>
      <c r="CH44" s="128"/>
      <c r="CI44" s="128"/>
      <c r="CJ44" s="128"/>
      <c r="CK44" s="128"/>
      <c r="CL44" s="128"/>
      <c r="CM44" s="128"/>
      <c r="CN44" s="128"/>
      <c r="CO44" s="128"/>
      <c r="CP44" s="128"/>
      <c r="CQ44" s="128"/>
      <c r="CR44" s="128"/>
      <c r="CS44" s="128"/>
      <c r="CT44" s="128"/>
      <c r="CU44" s="128"/>
      <c r="CV44" s="128"/>
      <c r="CW44" s="128"/>
      <c r="CX44" s="128"/>
      <c r="CY44" s="128"/>
      <c r="CZ44" s="128"/>
      <c r="DA44" s="128"/>
      <c r="DB44" s="128"/>
      <c r="DC44" s="128"/>
      <c r="DD44" s="128"/>
      <c r="DE44" s="128"/>
      <c r="DF44" s="128"/>
      <c r="DG44" s="128"/>
      <c r="DH44" s="128"/>
      <c r="DI44" s="128"/>
      <c r="DJ44" s="128"/>
    </row>
    <row r="45" spans="1:114" ht="35.25" customHeight="1" x14ac:dyDescent="0.25">
      <c r="A45" s="120" t="s">
        <v>342</v>
      </c>
      <c r="B45" s="252" t="s">
        <v>391</v>
      </c>
      <c r="C45" s="252"/>
      <c r="D45" s="252"/>
      <c r="E45" s="226"/>
      <c r="F45" s="226"/>
      <c r="G45" s="226"/>
      <c r="H45" s="188"/>
      <c r="I45" s="18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c r="BL45" s="128"/>
      <c r="BM45" s="128"/>
      <c r="BN45" s="128"/>
      <c r="BO45" s="128"/>
      <c r="BP45" s="128"/>
      <c r="BQ45" s="128"/>
      <c r="BR45" s="128"/>
      <c r="BS45" s="128"/>
      <c r="BT45" s="128"/>
      <c r="BU45" s="128"/>
      <c r="BV45" s="128"/>
      <c r="BW45" s="128"/>
      <c r="BX45" s="128"/>
      <c r="BY45" s="128"/>
      <c r="BZ45" s="128"/>
      <c r="CA45" s="128"/>
      <c r="CB45" s="128"/>
      <c r="CC45" s="128"/>
      <c r="CD45" s="128"/>
      <c r="CE45" s="128"/>
      <c r="CF45" s="128"/>
      <c r="CG45" s="128"/>
      <c r="CH45" s="128"/>
      <c r="CI45" s="128"/>
      <c r="CJ45" s="128"/>
      <c r="CK45" s="128"/>
      <c r="CL45" s="128"/>
      <c r="CM45" s="128"/>
      <c r="CN45" s="128"/>
      <c r="CO45" s="128"/>
      <c r="CP45" s="128"/>
      <c r="CQ45" s="128"/>
      <c r="CR45" s="128"/>
      <c r="CS45" s="128"/>
      <c r="CT45" s="128"/>
      <c r="CU45" s="128"/>
      <c r="CV45" s="128"/>
      <c r="CW45" s="128"/>
      <c r="CX45" s="128"/>
      <c r="CY45" s="128"/>
      <c r="CZ45" s="128"/>
      <c r="DA45" s="128"/>
      <c r="DB45" s="128"/>
      <c r="DC45" s="128"/>
      <c r="DD45" s="128"/>
      <c r="DE45" s="128"/>
      <c r="DF45" s="128"/>
      <c r="DG45" s="128"/>
      <c r="DH45" s="128"/>
      <c r="DI45" s="128"/>
      <c r="DJ45" s="128"/>
    </row>
    <row r="46" spans="1:114" ht="43.5" customHeight="1" x14ac:dyDescent="0.25">
      <c r="A46" s="120" t="s">
        <v>45</v>
      </c>
      <c r="B46" s="252" t="s">
        <v>392</v>
      </c>
      <c r="C46" s="252"/>
      <c r="D46" s="252"/>
      <c r="E46" s="122" t="s">
        <v>352</v>
      </c>
      <c r="F46" s="123">
        <v>93</v>
      </c>
      <c r="G46" s="122" t="s">
        <v>0</v>
      </c>
      <c r="H46" s="182"/>
      <c r="I46" s="182"/>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8"/>
      <c r="BR46" s="128"/>
      <c r="BS46" s="128"/>
      <c r="BT46" s="128"/>
      <c r="BU46" s="128"/>
      <c r="BV46" s="128"/>
      <c r="BW46" s="128"/>
      <c r="BX46" s="128"/>
      <c r="BY46" s="128"/>
      <c r="BZ46" s="128"/>
      <c r="CA46" s="128"/>
      <c r="CB46" s="128"/>
      <c r="CC46" s="128"/>
      <c r="CD46" s="128"/>
      <c r="CE46" s="128"/>
      <c r="CF46" s="128"/>
      <c r="CG46" s="128"/>
      <c r="CH46" s="128"/>
      <c r="CI46" s="128"/>
      <c r="CJ46" s="128"/>
      <c r="CK46" s="128"/>
      <c r="CL46" s="128"/>
      <c r="CM46" s="128"/>
      <c r="CN46" s="128"/>
      <c r="CO46" s="128"/>
      <c r="CP46" s="128"/>
      <c r="CQ46" s="128"/>
      <c r="CR46" s="128"/>
      <c r="CS46" s="128"/>
      <c r="CT46" s="128"/>
      <c r="CU46" s="128"/>
      <c r="CV46" s="128"/>
      <c r="CW46" s="128"/>
      <c r="CX46" s="128"/>
      <c r="CY46" s="128"/>
      <c r="CZ46" s="128"/>
      <c r="DA46" s="128"/>
      <c r="DB46" s="128"/>
      <c r="DC46" s="128"/>
      <c r="DD46" s="128"/>
      <c r="DE46" s="128"/>
      <c r="DF46" s="128"/>
      <c r="DG46" s="128"/>
      <c r="DH46" s="128"/>
      <c r="DI46" s="128"/>
      <c r="DJ46" s="128"/>
    </row>
    <row r="47" spans="1:114" ht="45.75" customHeight="1" x14ac:dyDescent="0.25">
      <c r="A47" s="120" t="s">
        <v>45</v>
      </c>
      <c r="B47" s="252" t="s">
        <v>393</v>
      </c>
      <c r="C47" s="252"/>
      <c r="D47" s="252"/>
      <c r="E47" s="122" t="s">
        <v>352</v>
      </c>
      <c r="F47" s="123">
        <v>32</v>
      </c>
      <c r="G47" s="122" t="s">
        <v>0</v>
      </c>
      <c r="H47" s="182"/>
      <c r="I47" s="182"/>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8"/>
      <c r="BR47" s="128"/>
      <c r="BS47" s="128"/>
      <c r="BT47" s="128"/>
      <c r="BU47" s="128"/>
      <c r="BV47" s="128"/>
      <c r="BW47" s="128"/>
      <c r="BX47" s="128"/>
      <c r="BY47" s="128"/>
      <c r="BZ47" s="128"/>
      <c r="CA47" s="128"/>
      <c r="CB47" s="128"/>
      <c r="CC47" s="128"/>
      <c r="CD47" s="128"/>
      <c r="CE47" s="128"/>
      <c r="CF47" s="128"/>
      <c r="CG47" s="128"/>
      <c r="CH47" s="128"/>
      <c r="CI47" s="128"/>
      <c r="CJ47" s="128"/>
      <c r="CK47" s="128"/>
      <c r="CL47" s="128"/>
      <c r="CM47" s="128"/>
      <c r="CN47" s="128"/>
      <c r="CO47" s="128"/>
      <c r="CP47" s="128"/>
      <c r="CQ47" s="128"/>
      <c r="CR47" s="128"/>
      <c r="CS47" s="128"/>
      <c r="CT47" s="128"/>
      <c r="CU47" s="128"/>
      <c r="CV47" s="128"/>
      <c r="CW47" s="128"/>
      <c r="CX47" s="128"/>
      <c r="CY47" s="128"/>
      <c r="CZ47" s="128"/>
      <c r="DA47" s="128"/>
      <c r="DB47" s="128"/>
      <c r="DC47" s="128"/>
      <c r="DD47" s="128"/>
      <c r="DE47" s="128"/>
      <c r="DF47" s="128"/>
      <c r="DG47" s="128"/>
      <c r="DH47" s="128"/>
      <c r="DI47" s="128"/>
      <c r="DJ47" s="128"/>
    </row>
    <row r="48" spans="1:114" ht="27.75" customHeight="1" x14ac:dyDescent="0.25">
      <c r="A48" s="120" t="s">
        <v>350</v>
      </c>
      <c r="B48" s="252" t="s">
        <v>396</v>
      </c>
      <c r="C48" s="252"/>
      <c r="D48" s="252"/>
      <c r="E48" s="37"/>
      <c r="F48" s="159"/>
      <c r="G48" s="160"/>
      <c r="H48" s="200"/>
      <c r="I48" s="18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8"/>
      <c r="BR48" s="128"/>
      <c r="BS48" s="128"/>
      <c r="BT48" s="128"/>
      <c r="BU48" s="128"/>
      <c r="BV48" s="128"/>
      <c r="BW48" s="128"/>
      <c r="BX48" s="128"/>
      <c r="BY48" s="128"/>
      <c r="BZ48" s="128"/>
      <c r="CA48" s="128"/>
      <c r="CB48" s="128"/>
      <c r="CC48" s="128"/>
      <c r="CD48" s="128"/>
      <c r="CE48" s="128"/>
      <c r="CF48" s="128"/>
      <c r="CG48" s="128"/>
      <c r="CH48" s="128"/>
      <c r="CI48" s="128"/>
      <c r="CJ48" s="128"/>
      <c r="CK48" s="128"/>
      <c r="CL48" s="128"/>
      <c r="CM48" s="128"/>
      <c r="CN48" s="128"/>
      <c r="CO48" s="128"/>
      <c r="CP48" s="128"/>
      <c r="CQ48" s="128"/>
      <c r="CR48" s="128"/>
      <c r="CS48" s="128"/>
      <c r="CT48" s="128"/>
      <c r="CU48" s="128"/>
      <c r="CV48" s="128"/>
      <c r="CW48" s="128"/>
      <c r="CX48" s="128"/>
      <c r="CY48" s="128"/>
      <c r="CZ48" s="128"/>
      <c r="DA48" s="128"/>
      <c r="DB48" s="128"/>
      <c r="DC48" s="128"/>
      <c r="DD48" s="128"/>
      <c r="DE48" s="128"/>
      <c r="DF48" s="128"/>
      <c r="DG48" s="128"/>
      <c r="DH48" s="128"/>
      <c r="DI48" s="128"/>
      <c r="DJ48" s="128"/>
    </row>
    <row r="49" spans="1:114" s="125" customFormat="1" ht="13.5" customHeight="1" x14ac:dyDescent="0.25">
      <c r="A49" s="226"/>
      <c r="B49" s="267" t="s">
        <v>45</v>
      </c>
      <c r="C49" s="252"/>
      <c r="D49" s="252"/>
      <c r="E49" s="122" t="s">
        <v>1</v>
      </c>
      <c r="F49" s="123">
        <v>70</v>
      </c>
      <c r="G49" s="122" t="s">
        <v>0</v>
      </c>
      <c r="H49" s="182"/>
      <c r="I49" s="182"/>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8"/>
      <c r="BR49" s="128"/>
      <c r="BS49" s="128"/>
      <c r="BT49" s="128"/>
      <c r="BU49" s="128"/>
      <c r="BV49" s="128"/>
      <c r="BW49" s="128"/>
      <c r="BX49" s="128"/>
      <c r="BY49" s="128"/>
      <c r="BZ49" s="128"/>
      <c r="CA49" s="128"/>
      <c r="CB49" s="128"/>
      <c r="CC49" s="128"/>
      <c r="CD49" s="128"/>
      <c r="CE49" s="128"/>
      <c r="CF49" s="128"/>
      <c r="CG49" s="128"/>
      <c r="CH49" s="128"/>
      <c r="CI49" s="128"/>
      <c r="CJ49" s="128"/>
      <c r="CK49" s="128"/>
      <c r="CL49" s="128"/>
      <c r="CM49" s="128"/>
      <c r="CN49" s="128"/>
      <c r="CO49" s="128"/>
      <c r="CP49" s="128"/>
      <c r="CQ49" s="128"/>
      <c r="CR49" s="128"/>
      <c r="CS49" s="128"/>
      <c r="CT49" s="128"/>
      <c r="CU49" s="128"/>
      <c r="CV49" s="128"/>
      <c r="CW49" s="128"/>
      <c r="CX49" s="128"/>
      <c r="CY49" s="128"/>
      <c r="CZ49" s="128"/>
      <c r="DA49" s="128"/>
      <c r="DB49" s="128"/>
      <c r="DC49" s="128"/>
      <c r="DD49" s="128"/>
      <c r="DE49" s="128"/>
      <c r="DF49" s="128"/>
      <c r="DG49" s="128"/>
      <c r="DH49" s="128"/>
      <c r="DI49" s="128"/>
      <c r="DJ49" s="128"/>
    </row>
    <row r="50" spans="1:114" s="128" customFormat="1" ht="13.5" customHeight="1" x14ac:dyDescent="0.25">
      <c r="A50" s="226"/>
      <c r="B50" s="238"/>
      <c r="C50" s="232"/>
      <c r="D50" s="232"/>
      <c r="E50" s="122"/>
      <c r="F50" s="123"/>
      <c r="G50" s="122"/>
      <c r="H50" s="182"/>
      <c r="I50" s="182"/>
    </row>
    <row r="51" spans="1:114" x14ac:dyDescent="0.25">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8"/>
      <c r="BR51" s="128"/>
      <c r="BS51" s="128"/>
      <c r="BT51" s="128"/>
      <c r="BU51" s="128"/>
      <c r="BV51" s="128"/>
      <c r="BW51" s="128"/>
      <c r="BX51" s="128"/>
      <c r="BY51" s="128"/>
      <c r="BZ51" s="128"/>
      <c r="CA51" s="128"/>
      <c r="CB51" s="128"/>
      <c r="CC51" s="128"/>
      <c r="CD51" s="128"/>
      <c r="CE51" s="128"/>
      <c r="CF51" s="128"/>
      <c r="CG51" s="128"/>
      <c r="CH51" s="128"/>
      <c r="CI51" s="128"/>
      <c r="CJ51" s="128"/>
      <c r="CK51" s="128"/>
      <c r="CL51" s="128"/>
      <c r="CM51" s="128"/>
      <c r="CN51" s="128"/>
      <c r="CO51" s="128"/>
      <c r="CP51" s="128"/>
      <c r="CQ51" s="128"/>
      <c r="CR51" s="128"/>
      <c r="CS51" s="128"/>
      <c r="CT51" s="128"/>
      <c r="CU51" s="128"/>
      <c r="CV51" s="128"/>
      <c r="CW51" s="128"/>
      <c r="CX51" s="128"/>
      <c r="CY51" s="128"/>
      <c r="CZ51" s="128"/>
      <c r="DA51" s="128"/>
      <c r="DB51" s="128"/>
      <c r="DC51" s="128"/>
      <c r="DD51" s="128"/>
      <c r="DE51" s="128"/>
      <c r="DF51" s="128"/>
      <c r="DG51" s="128"/>
      <c r="DH51" s="128"/>
      <c r="DI51" s="128"/>
      <c r="DJ51" s="128"/>
    </row>
    <row r="52" spans="1:114" x14ac:dyDescent="0.25">
      <c r="A52" s="120"/>
      <c r="B52" s="161"/>
      <c r="C52" s="161"/>
      <c r="D52" s="161"/>
      <c r="E52" s="162"/>
      <c r="F52" s="163"/>
      <c r="G52" s="163"/>
      <c r="H52" s="201"/>
      <c r="I52" s="201"/>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8"/>
      <c r="BR52" s="128"/>
      <c r="BS52" s="128"/>
      <c r="BT52" s="128"/>
      <c r="BU52" s="128"/>
      <c r="BV52" s="128"/>
      <c r="BW52" s="128"/>
      <c r="BX52" s="128"/>
      <c r="BY52" s="128"/>
      <c r="BZ52" s="128"/>
      <c r="CA52" s="128"/>
      <c r="CB52" s="128"/>
      <c r="CC52" s="128"/>
      <c r="CD52" s="128"/>
      <c r="CE52" s="128"/>
      <c r="CF52" s="128"/>
      <c r="CG52" s="128"/>
      <c r="CH52" s="128"/>
      <c r="CI52" s="128"/>
      <c r="CJ52" s="128"/>
      <c r="CK52" s="128"/>
      <c r="CL52" s="128"/>
      <c r="CM52" s="128"/>
      <c r="CN52" s="128"/>
      <c r="CO52" s="128"/>
      <c r="CP52" s="128"/>
      <c r="CQ52" s="128"/>
      <c r="CR52" s="128"/>
      <c r="CS52" s="128"/>
      <c r="CT52" s="128"/>
      <c r="CU52" s="128"/>
      <c r="CV52" s="128"/>
      <c r="CW52" s="128"/>
      <c r="CX52" s="128"/>
      <c r="CY52" s="128"/>
      <c r="CZ52" s="128"/>
      <c r="DA52" s="128"/>
      <c r="DB52" s="128"/>
      <c r="DC52" s="128"/>
      <c r="DD52" s="128"/>
      <c r="DE52" s="128"/>
      <c r="DF52" s="128"/>
      <c r="DG52" s="128"/>
      <c r="DH52" s="128"/>
      <c r="DI52" s="128"/>
      <c r="DJ52" s="128"/>
    </row>
    <row r="53" spans="1:114" x14ac:dyDescent="0.25">
      <c r="A53" s="126"/>
      <c r="B53" s="275" t="s">
        <v>363</v>
      </c>
      <c r="C53" s="275"/>
      <c r="D53" s="275"/>
      <c r="E53" s="275"/>
      <c r="G53" s="127"/>
      <c r="H53" s="202"/>
      <c r="I53" s="203">
        <f>SUM(I3:I51)</f>
        <v>0</v>
      </c>
    </row>
    <row r="54" spans="1:114" x14ac:dyDescent="0.25">
      <c r="A54" s="126"/>
      <c r="B54" s="129"/>
      <c r="C54" s="129"/>
      <c r="D54" s="129"/>
      <c r="E54" s="130"/>
      <c r="F54" s="131"/>
      <c r="G54" s="131"/>
      <c r="H54" s="202"/>
      <c r="I54" s="202"/>
    </row>
    <row r="55" spans="1:114" x14ac:dyDescent="0.25">
      <c r="A55" s="126"/>
      <c r="B55" s="129"/>
      <c r="C55" s="129"/>
      <c r="D55" s="129"/>
      <c r="E55" s="130"/>
      <c r="F55" s="131"/>
      <c r="G55" s="131"/>
      <c r="H55" s="202"/>
      <c r="I55" s="202"/>
    </row>
    <row r="56" spans="1:114" x14ac:dyDescent="0.25">
      <c r="A56" s="126"/>
      <c r="B56" s="128"/>
      <c r="C56" s="128"/>
      <c r="D56" s="128"/>
      <c r="E56" s="128"/>
      <c r="F56" s="128"/>
      <c r="G56" s="128"/>
      <c r="H56" s="202"/>
      <c r="I56" s="202"/>
    </row>
    <row r="57" spans="1:114" x14ac:dyDescent="0.25">
      <c r="A57" s="132"/>
      <c r="B57" s="128"/>
      <c r="C57" s="128"/>
      <c r="D57" s="128"/>
      <c r="E57" s="133"/>
      <c r="F57" s="131"/>
      <c r="G57" s="128"/>
      <c r="H57" s="202"/>
      <c r="I57" s="202"/>
    </row>
    <row r="58" spans="1:114" x14ac:dyDescent="0.25">
      <c r="A58" s="128"/>
      <c r="B58" s="128"/>
      <c r="C58" s="128"/>
      <c r="D58" s="128"/>
      <c r="E58" s="133"/>
      <c r="F58" s="131"/>
      <c r="G58" s="128"/>
      <c r="H58" s="202"/>
      <c r="I58" s="202"/>
    </row>
    <row r="59" spans="1:114" x14ac:dyDescent="0.25">
      <c r="A59" s="128"/>
      <c r="B59" s="128"/>
      <c r="C59" s="128"/>
      <c r="D59" s="128"/>
      <c r="E59" s="133"/>
      <c r="F59" s="131"/>
      <c r="G59" s="128"/>
      <c r="H59" s="202"/>
      <c r="I59" s="202"/>
    </row>
  </sheetData>
  <mergeCells count="38">
    <mergeCell ref="B53:E53"/>
    <mergeCell ref="B11:D11"/>
    <mergeCell ref="B12:D12"/>
    <mergeCell ref="B13:D13"/>
    <mergeCell ref="B14:D14"/>
    <mergeCell ref="B20:D20"/>
    <mergeCell ref="B21:D21"/>
    <mergeCell ref="B30:D30"/>
    <mergeCell ref="B26:D26"/>
    <mergeCell ref="B39:D39"/>
    <mergeCell ref="B41:D41"/>
    <mergeCell ref="B42:D42"/>
    <mergeCell ref="B43:D43"/>
    <mergeCell ref="B37:D37"/>
    <mergeCell ref="B1:D1"/>
    <mergeCell ref="A2:I2"/>
    <mergeCell ref="B3:D3"/>
    <mergeCell ref="B4:D4"/>
    <mergeCell ref="B5:D5"/>
    <mergeCell ref="B7:D7"/>
    <mergeCell ref="B8:D8"/>
    <mergeCell ref="B9:D9"/>
    <mergeCell ref="B10:D10"/>
    <mergeCell ref="B25:D25"/>
    <mergeCell ref="B15:D15"/>
    <mergeCell ref="B16:D16"/>
    <mergeCell ref="B17:D17"/>
    <mergeCell ref="B18:D18"/>
    <mergeCell ref="B6:D6"/>
    <mergeCell ref="B28:D28"/>
    <mergeCell ref="B32:D32"/>
    <mergeCell ref="B35:D35"/>
    <mergeCell ref="B48:D48"/>
    <mergeCell ref="B49:D49"/>
    <mergeCell ref="B44:D44"/>
    <mergeCell ref="B45:D45"/>
    <mergeCell ref="B46:D46"/>
    <mergeCell ref="B47:D47"/>
  </mergeCells>
  <pageMargins left="0.74803149606299213" right="0.43307086614173229" top="0.74803149606299213" bottom="0.98425196850393704" header="0.51181102362204722" footer="0.51181102362204722"/>
  <pageSetup paperSize="9" firstPageNumber="26" orientation="portrait" r:id="rId1"/>
  <headerFooter scaleWithDoc="0" alignWithMargins="0">
    <oddHeader>&amp;C&amp;"Tw Cen MT,Regular"&amp;F&amp;R&amp;"Tw Cen MT,Regular"T.D.453-07/14</oddHeader>
    <oddFooter>&amp;L&amp;"Tw Cen MT,Regular"&amp;A&amp;R&amp;"Tw Cen MT,Regular"&amp;P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2:J54"/>
  <sheetViews>
    <sheetView tabSelected="1" zoomScaleNormal="100" zoomScalePageLayoutView="130" workbookViewId="0">
      <selection activeCell="E30" sqref="E30"/>
    </sheetView>
  </sheetViews>
  <sheetFormatPr defaultColWidth="9.109375" defaultRowHeight="13.2" x14ac:dyDescent="0.25"/>
  <cols>
    <col min="1" max="1" width="3.33203125" style="1" customWidth="1"/>
    <col min="2" max="4" width="9.109375" style="1"/>
    <col min="5" max="5" width="22.44140625" style="1" customWidth="1"/>
    <col min="6" max="6" width="5.109375" style="1" customWidth="1"/>
    <col min="7" max="7" width="2.5546875" style="1" customWidth="1"/>
    <col min="8" max="8" width="2.6640625" style="1" customWidth="1"/>
    <col min="9" max="9" width="20.109375" style="2" hidden="1" customWidth="1"/>
    <col min="10" max="10" width="18.5546875" style="13" customWidth="1"/>
    <col min="11" max="16384" width="9.109375" style="1"/>
  </cols>
  <sheetData>
    <row r="2" spans="1:10" ht="18" x14ac:dyDescent="0.35">
      <c r="B2" s="113" t="s">
        <v>82</v>
      </c>
      <c r="C2" s="113"/>
      <c r="D2" s="113"/>
      <c r="E2" s="113"/>
    </row>
    <row r="5" spans="1:10" ht="15.75" customHeight="1" x14ac:dyDescent="0.25">
      <c r="B5" s="204" t="s">
        <v>317</v>
      </c>
    </row>
    <row r="6" spans="1:10" x14ac:dyDescent="0.25">
      <c r="B6" s="4"/>
    </row>
    <row r="7" spans="1:10" ht="24" customHeight="1" x14ac:dyDescent="0.25">
      <c r="B7" s="4" t="s">
        <v>23</v>
      </c>
      <c r="J7" s="61">
        <f>'I. a. SKELA I PRIPREMNI RADOVI'!$I$24</f>
        <v>0</v>
      </c>
    </row>
    <row r="8" spans="1:10" ht="24" customHeight="1" x14ac:dyDescent="0.3">
      <c r="A8" s="3"/>
      <c r="B8" s="4" t="s">
        <v>22</v>
      </c>
      <c r="C8" s="5"/>
      <c r="D8" s="5"/>
      <c r="E8" s="5"/>
      <c r="F8" s="5"/>
      <c r="G8" s="6"/>
      <c r="H8" s="6"/>
      <c r="I8" s="7" t="e">
        <f>'I. b. RUŠENJA I DEMONTAŽE'!#REF!</f>
        <v>#REF!</v>
      </c>
      <c r="J8" s="61">
        <f>'I. b. RUŠENJA I DEMONTAŽE'!$I$140</f>
        <v>0</v>
      </c>
    </row>
    <row r="9" spans="1:10" ht="24" customHeight="1" x14ac:dyDescent="0.3">
      <c r="A9" s="3"/>
      <c r="B9" s="4" t="s">
        <v>128</v>
      </c>
      <c r="C9" s="5"/>
      <c r="D9" s="5"/>
      <c r="E9" s="5"/>
      <c r="F9" s="5"/>
      <c r="G9" s="6"/>
      <c r="H9" s="6"/>
      <c r="I9" s="7" t="e">
        <f>'I. b. RUŠENJA I DEMONTAŽE'!#REF!</f>
        <v>#REF!</v>
      </c>
      <c r="J9" s="61">
        <f>'Ic. KONZERVATORSKA ISTRAŽIVANJA'!$I$8</f>
        <v>0</v>
      </c>
    </row>
    <row r="10" spans="1:10" ht="24" customHeight="1" x14ac:dyDescent="0.25">
      <c r="B10" s="276" t="s">
        <v>24</v>
      </c>
      <c r="C10" s="276"/>
      <c r="D10" s="276"/>
      <c r="E10" s="276"/>
      <c r="I10" s="7" t="e">
        <f>#REF!</f>
        <v>#REF!</v>
      </c>
      <c r="J10" s="61">
        <f>'II. ZIDARSKO-FASADNI RADOVI'!$I$101</f>
        <v>0</v>
      </c>
    </row>
    <row r="11" spans="1:10" ht="24" customHeight="1" x14ac:dyDescent="0.25">
      <c r="B11" s="276" t="s">
        <v>48</v>
      </c>
      <c r="C11" s="276"/>
      <c r="D11" s="276"/>
      <c r="E11" s="276"/>
      <c r="I11" s="7" t="e">
        <f>#REF!</f>
        <v>#REF!</v>
      </c>
      <c r="J11" s="61">
        <f>'III. STOLARSKO-STAKL. RADOVI'!$I$56</f>
        <v>0</v>
      </c>
    </row>
    <row r="12" spans="1:10" ht="24" customHeight="1" x14ac:dyDescent="0.25">
      <c r="B12" s="276" t="s">
        <v>44</v>
      </c>
      <c r="C12" s="276"/>
      <c r="D12" s="276"/>
      <c r="E12" s="276"/>
      <c r="I12" s="7" t="e">
        <f>#REF!</f>
        <v>#REF!</v>
      </c>
      <c r="J12" s="61">
        <f>'IV. BRAVARSKO-LIMARSKI RADOVI'!$I$45</f>
        <v>0</v>
      </c>
    </row>
    <row r="13" spans="1:10" ht="24" customHeight="1" x14ac:dyDescent="0.25">
      <c r="B13" s="276" t="s">
        <v>42</v>
      </c>
      <c r="C13" s="276"/>
      <c r="D13" s="276"/>
      <c r="E13" s="276"/>
      <c r="I13" s="7" t="e">
        <f>#REF!</f>
        <v>#REF!</v>
      </c>
      <c r="J13" s="61">
        <f>'V. SOBOSLIK.-LIČILAČKI RADOVI'!$I$26</f>
        <v>0</v>
      </c>
    </row>
    <row r="14" spans="1:10" ht="24" customHeight="1" x14ac:dyDescent="0.25">
      <c r="B14" s="276" t="s">
        <v>43</v>
      </c>
      <c r="C14" s="276"/>
      <c r="D14" s="276"/>
      <c r="E14" s="276"/>
      <c r="I14" s="7"/>
      <c r="J14" s="61">
        <f>'VI. SANACIJA PODA BALKONA'!$I$11</f>
        <v>0</v>
      </c>
    </row>
    <row r="15" spans="1:10" ht="24" customHeight="1" x14ac:dyDescent="0.25">
      <c r="B15" s="276" t="s">
        <v>236</v>
      </c>
      <c r="C15" s="276"/>
      <c r="D15" s="276"/>
      <c r="E15" s="276"/>
      <c r="I15" s="7"/>
      <c r="J15" s="61">
        <f>'VII. KIPARSKO-RESTAURAT.RADOVI'!$I$18</f>
        <v>0</v>
      </c>
    </row>
    <row r="16" spans="1:10" ht="24" customHeight="1" x14ac:dyDescent="0.25">
      <c r="B16" s="220" t="s">
        <v>363</v>
      </c>
      <c r="C16" s="220"/>
      <c r="D16" s="220"/>
      <c r="E16" s="220"/>
      <c r="I16" s="7"/>
      <c r="J16" s="61">
        <f>'VIII. OSTALI RADOVI NA ZGRADAMA'!$I$53</f>
        <v>0</v>
      </c>
    </row>
    <row r="17" spans="2:10" ht="14.4" thickBot="1" x14ac:dyDescent="0.3">
      <c r="B17" s="93"/>
      <c r="C17" s="94"/>
      <c r="D17" s="94"/>
      <c r="E17" s="95"/>
      <c r="F17" s="96"/>
      <c r="G17" s="96"/>
      <c r="H17" s="96"/>
      <c r="I17" s="97"/>
      <c r="J17" s="98"/>
    </row>
    <row r="18" spans="2:10" ht="14.4" thickTop="1" x14ac:dyDescent="0.25">
      <c r="B18" s="89" t="s">
        <v>45</v>
      </c>
      <c r="C18" s="8"/>
      <c r="D18" s="8"/>
      <c r="E18" s="63"/>
      <c r="F18" s="90"/>
      <c r="G18" s="90"/>
      <c r="H18" s="90"/>
      <c r="I18" s="91"/>
      <c r="J18" s="92"/>
    </row>
    <row r="19" spans="2:10" ht="13.8" x14ac:dyDescent="0.25">
      <c r="B19" s="89"/>
      <c r="C19" s="8"/>
      <c r="D19" s="8"/>
      <c r="E19" s="10" t="s">
        <v>11</v>
      </c>
      <c r="F19" s="11"/>
      <c r="G19" s="11"/>
      <c r="H19" s="11"/>
      <c r="J19" s="62">
        <f>SUM(J7:J17)</f>
        <v>0</v>
      </c>
    </row>
    <row r="20" spans="2:10" ht="13.8" x14ac:dyDescent="0.25">
      <c r="B20" s="9"/>
      <c r="E20" s="10"/>
      <c r="F20" s="11"/>
      <c r="G20" s="11"/>
      <c r="H20" s="11"/>
      <c r="J20" s="62"/>
    </row>
    <row r="21" spans="2:10" ht="13.8" x14ac:dyDescent="0.25">
      <c r="E21" s="63" t="s">
        <v>10</v>
      </c>
      <c r="F21" s="64">
        <v>0.25</v>
      </c>
      <c r="G21" s="64"/>
      <c r="H21" s="64"/>
      <c r="I21" s="65" t="e">
        <f>SUM(I8:I14)</f>
        <v>#REF!</v>
      </c>
      <c r="J21" s="66">
        <f>PRODUCT(J19,0.25)</f>
        <v>0</v>
      </c>
    </row>
    <row r="22" spans="2:10" ht="13.8" x14ac:dyDescent="0.25">
      <c r="E22" s="63"/>
      <c r="F22" s="64"/>
      <c r="G22" s="64"/>
      <c r="H22" s="64"/>
      <c r="I22" s="65"/>
      <c r="J22" s="66"/>
    </row>
    <row r="23" spans="2:10" ht="13.8" x14ac:dyDescent="0.25">
      <c r="E23" s="67" t="s">
        <v>11</v>
      </c>
      <c r="F23" s="67"/>
      <c r="G23" s="67"/>
      <c r="H23" s="67"/>
      <c r="I23" s="68" t="e">
        <f>PRODUCT(F21,I21)</f>
        <v>#REF!</v>
      </c>
      <c r="J23" s="69">
        <f>SUM(J19:J21)</f>
        <v>0</v>
      </c>
    </row>
    <row r="24" spans="2:10" ht="13.8" x14ac:dyDescent="0.25">
      <c r="F24" s="13"/>
      <c r="G24" s="13"/>
      <c r="H24" s="13"/>
      <c r="I24" s="12" t="e">
        <f>SUM(I21:I23)</f>
        <v>#REF!</v>
      </c>
    </row>
    <row r="25" spans="2:10" x14ac:dyDescent="0.25">
      <c r="F25" s="13"/>
      <c r="G25" s="13"/>
      <c r="H25" s="13"/>
    </row>
    <row r="26" spans="2:10" x14ac:dyDescent="0.25">
      <c r="F26" s="13"/>
      <c r="G26" s="13"/>
      <c r="H26" s="13"/>
    </row>
    <row r="28" spans="2:10" x14ac:dyDescent="0.25">
      <c r="F28" s="13"/>
      <c r="G28" s="13"/>
      <c r="H28" s="13"/>
    </row>
    <row r="29" spans="2:10" x14ac:dyDescent="0.25">
      <c r="C29" s="2"/>
      <c r="D29" s="13"/>
      <c r="E29" s="2"/>
      <c r="F29" s="13"/>
      <c r="G29" s="13"/>
      <c r="H29" s="13"/>
    </row>
    <row r="30" spans="2:10" x14ac:dyDescent="0.25">
      <c r="C30" s="2"/>
      <c r="E30" s="2"/>
    </row>
    <row r="31" spans="2:10" x14ac:dyDescent="0.25">
      <c r="F31" s="13"/>
      <c r="G31" s="13"/>
      <c r="H31" s="13"/>
    </row>
    <row r="33" spans="2:5" x14ac:dyDescent="0.25">
      <c r="B33" s="14" t="s">
        <v>400</v>
      </c>
    </row>
    <row r="41" spans="2:5" x14ac:dyDescent="0.25">
      <c r="B41" s="15"/>
      <c r="C41" s="15"/>
      <c r="D41" s="15"/>
      <c r="E41" s="15"/>
    </row>
    <row r="42" spans="2:5" x14ac:dyDescent="0.25">
      <c r="B42" s="15"/>
      <c r="C42" s="15"/>
      <c r="D42" s="15"/>
      <c r="E42" s="15"/>
    </row>
    <row r="43" spans="2:5" x14ac:dyDescent="0.25">
      <c r="B43" s="15"/>
      <c r="C43" s="15"/>
      <c r="D43" s="15"/>
      <c r="E43" s="15"/>
    </row>
    <row r="44" spans="2:5" x14ac:dyDescent="0.25">
      <c r="B44" s="15"/>
      <c r="C44" s="15"/>
      <c r="D44" s="15"/>
      <c r="E44" s="15"/>
    </row>
    <row r="45" spans="2:5" x14ac:dyDescent="0.25">
      <c r="B45" s="15"/>
      <c r="C45" s="15"/>
      <c r="D45" s="15"/>
      <c r="E45" s="15"/>
    </row>
    <row r="46" spans="2:5" x14ac:dyDescent="0.25">
      <c r="B46" s="16"/>
      <c r="C46" s="16"/>
      <c r="D46" s="16"/>
      <c r="E46" s="16"/>
    </row>
    <row r="47" spans="2:5" ht="15" customHeight="1" x14ac:dyDescent="0.25"/>
    <row r="54" spans="1:1" x14ac:dyDescent="0.25">
      <c r="A54" s="8"/>
    </row>
  </sheetData>
  <mergeCells count="6">
    <mergeCell ref="B15:E15"/>
    <mergeCell ref="B12:E12"/>
    <mergeCell ref="B10:E10"/>
    <mergeCell ref="B11:E11"/>
    <mergeCell ref="B13:E13"/>
    <mergeCell ref="B14:E14"/>
  </mergeCells>
  <pageMargins left="0.74803149606299213" right="0.74803149606299213" top="0.98425196850393704" bottom="0.98425196850393704" header="0.51181102362204722" footer="0.51181102362204722"/>
  <pageSetup paperSize="9" firstPageNumber="122"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B2:H37"/>
  <sheetViews>
    <sheetView topLeftCell="A34" zoomScaleNormal="100" workbookViewId="0">
      <selection activeCell="J36" sqref="J36"/>
    </sheetView>
  </sheetViews>
  <sheetFormatPr defaultColWidth="9.109375" defaultRowHeight="13.2" x14ac:dyDescent="0.25"/>
  <cols>
    <col min="1" max="1" width="9" style="1" customWidth="1"/>
    <col min="2" max="2" width="8.88671875" style="1" customWidth="1"/>
    <col min="3" max="6" width="9.109375" style="1"/>
    <col min="7" max="7" width="10.5546875" style="1" customWidth="1"/>
    <col min="8" max="8" width="15.109375" style="1" customWidth="1"/>
    <col min="9" max="9" width="8.88671875" style="1" customWidth="1"/>
    <col min="10" max="16384" width="9.109375" style="1"/>
  </cols>
  <sheetData>
    <row r="2" spans="2:8" x14ac:dyDescent="0.25">
      <c r="B2" s="241" t="s">
        <v>12</v>
      </c>
      <c r="C2" s="242"/>
      <c r="D2" s="242"/>
      <c r="E2" s="242"/>
      <c r="F2" s="242"/>
      <c r="G2" s="242"/>
      <c r="H2" s="242"/>
    </row>
    <row r="3" spans="2:8" x14ac:dyDescent="0.25">
      <c r="B3" s="242"/>
      <c r="C3" s="242"/>
      <c r="D3" s="242"/>
      <c r="E3" s="242"/>
      <c r="F3" s="242"/>
      <c r="G3" s="242"/>
      <c r="H3" s="242"/>
    </row>
    <row r="4" spans="2:8" x14ac:dyDescent="0.25">
      <c r="B4" s="242"/>
      <c r="C4" s="242"/>
      <c r="D4" s="242"/>
      <c r="E4" s="242"/>
      <c r="F4" s="242"/>
      <c r="G4" s="242"/>
      <c r="H4" s="242"/>
    </row>
    <row r="5" spans="2:8" x14ac:dyDescent="0.25">
      <c r="B5" s="242"/>
      <c r="C5" s="242"/>
      <c r="D5" s="242"/>
      <c r="E5" s="242"/>
      <c r="F5" s="242"/>
      <c r="G5" s="242"/>
      <c r="H5" s="242"/>
    </row>
    <row r="6" spans="2:8" x14ac:dyDescent="0.25">
      <c r="B6" s="242"/>
      <c r="C6" s="242"/>
      <c r="D6" s="242"/>
      <c r="E6" s="242"/>
      <c r="F6" s="242"/>
      <c r="G6" s="242"/>
      <c r="H6" s="242"/>
    </row>
    <row r="7" spans="2:8" x14ac:dyDescent="0.25">
      <c r="B7" s="242"/>
      <c r="C7" s="242"/>
      <c r="D7" s="242"/>
      <c r="E7" s="242"/>
      <c r="F7" s="242"/>
      <c r="G7" s="242"/>
      <c r="H7" s="242"/>
    </row>
    <row r="8" spans="2:8" x14ac:dyDescent="0.25">
      <c r="B8" s="242"/>
      <c r="C8" s="242"/>
      <c r="D8" s="242"/>
      <c r="E8" s="242"/>
      <c r="F8" s="242"/>
      <c r="G8" s="242"/>
      <c r="H8" s="242"/>
    </row>
    <row r="9" spans="2:8" x14ac:dyDescent="0.25">
      <c r="B9" s="242"/>
      <c r="C9" s="242"/>
      <c r="D9" s="242"/>
      <c r="E9" s="242"/>
      <c r="F9" s="242"/>
      <c r="G9" s="242"/>
      <c r="H9" s="242"/>
    </row>
    <row r="10" spans="2:8" x14ac:dyDescent="0.25">
      <c r="B10" s="242"/>
      <c r="C10" s="242"/>
      <c r="D10" s="242"/>
      <c r="E10" s="242"/>
      <c r="F10" s="242"/>
      <c r="G10" s="242"/>
      <c r="H10" s="242"/>
    </row>
    <row r="11" spans="2:8" x14ac:dyDescent="0.25">
      <c r="B11" s="242"/>
      <c r="C11" s="242"/>
      <c r="D11" s="242"/>
      <c r="E11" s="242"/>
      <c r="F11" s="242"/>
      <c r="G11" s="242"/>
      <c r="H11" s="242"/>
    </row>
    <row r="12" spans="2:8" x14ac:dyDescent="0.25">
      <c r="B12" s="242"/>
      <c r="C12" s="242"/>
      <c r="D12" s="242"/>
      <c r="E12" s="242"/>
      <c r="F12" s="242"/>
      <c r="G12" s="242"/>
      <c r="H12" s="242"/>
    </row>
    <row r="13" spans="2:8" x14ac:dyDescent="0.25">
      <c r="B13" s="242"/>
      <c r="C13" s="242"/>
      <c r="D13" s="242"/>
      <c r="E13" s="242"/>
      <c r="F13" s="242"/>
      <c r="G13" s="242"/>
      <c r="H13" s="242"/>
    </row>
    <row r="14" spans="2:8" x14ac:dyDescent="0.25">
      <c r="B14" s="242"/>
      <c r="C14" s="242"/>
      <c r="D14" s="242"/>
      <c r="E14" s="242"/>
      <c r="F14" s="242"/>
      <c r="G14" s="242"/>
      <c r="H14" s="242"/>
    </row>
    <row r="15" spans="2:8" x14ac:dyDescent="0.25">
      <c r="B15" s="242"/>
      <c r="C15" s="242"/>
      <c r="D15" s="242"/>
      <c r="E15" s="242"/>
      <c r="F15" s="242"/>
      <c r="G15" s="242"/>
      <c r="H15" s="242"/>
    </row>
    <row r="16" spans="2:8" x14ac:dyDescent="0.25">
      <c r="B16" s="242"/>
      <c r="C16" s="242"/>
      <c r="D16" s="242"/>
      <c r="E16" s="242"/>
      <c r="F16" s="242"/>
      <c r="G16" s="242"/>
      <c r="H16" s="242"/>
    </row>
    <row r="17" spans="2:8" x14ac:dyDescent="0.25">
      <c r="B17" s="242"/>
      <c r="C17" s="242"/>
      <c r="D17" s="242"/>
      <c r="E17" s="242"/>
      <c r="F17" s="242"/>
      <c r="G17" s="242"/>
      <c r="H17" s="242"/>
    </row>
    <row r="18" spans="2:8" x14ac:dyDescent="0.25">
      <c r="B18" s="242"/>
      <c r="C18" s="242"/>
      <c r="D18" s="242"/>
      <c r="E18" s="242"/>
      <c r="F18" s="242"/>
      <c r="G18" s="242"/>
      <c r="H18" s="242"/>
    </row>
    <row r="19" spans="2:8" x14ac:dyDescent="0.25">
      <c r="B19" s="242"/>
      <c r="C19" s="242"/>
      <c r="D19" s="242"/>
      <c r="E19" s="242"/>
      <c r="F19" s="242"/>
      <c r="G19" s="242"/>
      <c r="H19" s="242"/>
    </row>
    <row r="20" spans="2:8" x14ac:dyDescent="0.25">
      <c r="B20" s="242"/>
      <c r="C20" s="242"/>
      <c r="D20" s="242"/>
      <c r="E20" s="242"/>
      <c r="F20" s="242"/>
      <c r="G20" s="242"/>
      <c r="H20" s="242"/>
    </row>
    <row r="21" spans="2:8" x14ac:dyDescent="0.25">
      <c r="B21" s="242"/>
      <c r="C21" s="242"/>
      <c r="D21" s="242"/>
      <c r="E21" s="242"/>
      <c r="F21" s="242"/>
      <c r="G21" s="242"/>
      <c r="H21" s="242"/>
    </row>
    <row r="22" spans="2:8" x14ac:dyDescent="0.25">
      <c r="B22" s="242"/>
      <c r="C22" s="242"/>
      <c r="D22" s="242"/>
      <c r="E22" s="242"/>
      <c r="F22" s="242"/>
      <c r="G22" s="242"/>
      <c r="H22" s="242"/>
    </row>
    <row r="23" spans="2:8" x14ac:dyDescent="0.25">
      <c r="B23" s="242"/>
      <c r="C23" s="242"/>
      <c r="D23" s="242"/>
      <c r="E23" s="242"/>
      <c r="F23" s="242"/>
      <c r="G23" s="242"/>
      <c r="H23" s="242"/>
    </row>
    <row r="24" spans="2:8" x14ac:dyDescent="0.25">
      <c r="B24" s="242"/>
      <c r="C24" s="242"/>
      <c r="D24" s="242"/>
      <c r="E24" s="242"/>
      <c r="F24" s="242"/>
      <c r="G24" s="242"/>
      <c r="H24" s="242"/>
    </row>
    <row r="25" spans="2:8" x14ac:dyDescent="0.25">
      <c r="B25" s="242"/>
      <c r="C25" s="242"/>
      <c r="D25" s="242"/>
      <c r="E25" s="242"/>
      <c r="F25" s="242"/>
      <c r="G25" s="242"/>
      <c r="H25" s="242"/>
    </row>
    <row r="26" spans="2:8" x14ac:dyDescent="0.25">
      <c r="B26" s="242"/>
      <c r="C26" s="242"/>
      <c r="D26" s="242"/>
      <c r="E26" s="242"/>
      <c r="F26" s="242"/>
      <c r="G26" s="242"/>
      <c r="H26" s="242"/>
    </row>
    <row r="27" spans="2:8" x14ac:dyDescent="0.25">
      <c r="B27" s="242"/>
      <c r="C27" s="242"/>
      <c r="D27" s="242"/>
      <c r="E27" s="242"/>
      <c r="F27" s="242"/>
      <c r="G27" s="242"/>
      <c r="H27" s="242"/>
    </row>
    <row r="28" spans="2:8" x14ac:dyDescent="0.25">
      <c r="B28" s="242"/>
      <c r="C28" s="242"/>
      <c r="D28" s="242"/>
      <c r="E28" s="242"/>
      <c r="F28" s="242"/>
      <c r="G28" s="242"/>
      <c r="H28" s="242"/>
    </row>
    <row r="29" spans="2:8" x14ac:dyDescent="0.25">
      <c r="B29" s="242"/>
      <c r="C29" s="242"/>
      <c r="D29" s="242"/>
      <c r="E29" s="242"/>
      <c r="F29" s="242"/>
      <c r="G29" s="242"/>
      <c r="H29" s="242"/>
    </row>
    <row r="30" spans="2:8" x14ac:dyDescent="0.25">
      <c r="B30" s="242"/>
      <c r="C30" s="242"/>
      <c r="D30" s="242"/>
      <c r="E30" s="242"/>
      <c r="F30" s="242"/>
      <c r="G30" s="242"/>
      <c r="H30" s="242"/>
    </row>
    <row r="31" spans="2:8" x14ac:dyDescent="0.25">
      <c r="B31" s="242"/>
      <c r="C31" s="242"/>
      <c r="D31" s="242"/>
      <c r="E31" s="242"/>
      <c r="F31" s="242"/>
      <c r="G31" s="242"/>
      <c r="H31" s="242"/>
    </row>
    <row r="32" spans="2:8" x14ac:dyDescent="0.25">
      <c r="B32" s="242"/>
      <c r="C32" s="242"/>
      <c r="D32" s="242"/>
      <c r="E32" s="242"/>
      <c r="F32" s="242"/>
      <c r="G32" s="242"/>
      <c r="H32" s="242"/>
    </row>
    <row r="33" spans="2:8" x14ac:dyDescent="0.25">
      <c r="B33" s="242"/>
      <c r="C33" s="242"/>
      <c r="D33" s="242"/>
      <c r="E33" s="242"/>
      <c r="F33" s="242"/>
      <c r="G33" s="242"/>
      <c r="H33" s="242"/>
    </row>
    <row r="34" spans="2:8" x14ac:dyDescent="0.25">
      <c r="B34" s="242"/>
      <c r="C34" s="242"/>
      <c r="D34" s="242"/>
      <c r="E34" s="242"/>
      <c r="F34" s="242"/>
      <c r="G34" s="242"/>
      <c r="H34" s="242"/>
    </row>
    <row r="35" spans="2:8" x14ac:dyDescent="0.25">
      <c r="B35" s="242"/>
      <c r="C35" s="242"/>
      <c r="D35" s="242"/>
      <c r="E35" s="242"/>
      <c r="F35" s="242"/>
      <c r="G35" s="242"/>
      <c r="H35" s="242"/>
    </row>
    <row r="36" spans="2:8" ht="121.5" customHeight="1" x14ac:dyDescent="0.25">
      <c r="B36" s="242"/>
      <c r="C36" s="242"/>
      <c r="D36" s="242"/>
      <c r="E36" s="242"/>
      <c r="F36" s="242"/>
      <c r="G36" s="242"/>
      <c r="H36" s="242"/>
    </row>
    <row r="37" spans="2:8" ht="121.5" customHeight="1" x14ac:dyDescent="0.25">
      <c r="B37" s="243" t="s">
        <v>341</v>
      </c>
      <c r="C37" s="244"/>
      <c r="D37" s="244"/>
      <c r="E37" s="244"/>
      <c r="F37" s="244"/>
      <c r="G37" s="244"/>
      <c r="H37" s="244"/>
    </row>
  </sheetData>
  <mergeCells count="2">
    <mergeCell ref="B2:H36"/>
    <mergeCell ref="B37:H37"/>
  </mergeCells>
  <phoneticPr fontId="5" type="noConversion"/>
  <pageMargins left="0.75" right="0.75" top="1" bottom="1" header="0.5" footer="0.5"/>
  <pageSetup paperSize="9"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U47" sqref="U47"/>
    </sheetView>
  </sheetViews>
  <sheetFormatPr defaultRowHeight="13.2" x14ac:dyDescent="0.25"/>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I25"/>
  <sheetViews>
    <sheetView zoomScale="71" zoomScaleNormal="71" zoomScalePageLayoutView="85" workbookViewId="0">
      <selection activeCell="K23" sqref="K23"/>
    </sheetView>
  </sheetViews>
  <sheetFormatPr defaultColWidth="9.109375" defaultRowHeight="13.2" x14ac:dyDescent="0.25"/>
  <cols>
    <col min="1" max="1" width="4" style="81" customWidth="1"/>
    <col min="2" max="3" width="9.109375" style="39"/>
    <col min="4" max="4" width="30.44140625" style="39" customWidth="1"/>
    <col min="5" max="5" width="7" style="39" bestFit="1" customWidth="1"/>
    <col min="6" max="6" width="8.109375" style="39" customWidth="1"/>
    <col min="7" max="7" width="2" style="39" bestFit="1" customWidth="1"/>
    <col min="8" max="8" width="9.109375" style="167" customWidth="1"/>
    <col min="9" max="9" width="11.5546875" style="167" customWidth="1"/>
    <col min="10" max="16384" width="9.109375" style="39"/>
  </cols>
  <sheetData>
    <row r="1" spans="1:9" s="117" customFormat="1" ht="20.399999999999999" x14ac:dyDescent="0.25">
      <c r="A1" s="164" t="s">
        <v>15</v>
      </c>
      <c r="B1" s="245" t="s">
        <v>16</v>
      </c>
      <c r="C1" s="245"/>
      <c r="D1" s="245"/>
      <c r="E1" s="164" t="s">
        <v>17</v>
      </c>
      <c r="F1" s="164" t="s">
        <v>18</v>
      </c>
      <c r="G1" s="164"/>
      <c r="H1" s="164" t="s">
        <v>19</v>
      </c>
      <c r="I1" s="119" t="s">
        <v>20</v>
      </c>
    </row>
    <row r="2" spans="1:9" ht="28.35" customHeight="1" x14ac:dyDescent="0.25">
      <c r="A2" s="248" t="s">
        <v>64</v>
      </c>
      <c r="B2" s="248"/>
      <c r="C2" s="248"/>
      <c r="D2" s="248"/>
      <c r="E2" s="248"/>
      <c r="F2" s="248"/>
      <c r="G2" s="248"/>
      <c r="H2" s="248"/>
      <c r="I2" s="248"/>
    </row>
    <row r="3" spans="1:9" ht="104.25" customHeight="1" x14ac:dyDescent="0.25">
      <c r="A3" s="80" t="s">
        <v>3</v>
      </c>
      <c r="B3" s="246" t="s">
        <v>310</v>
      </c>
      <c r="C3" s="246"/>
      <c r="D3" s="246"/>
      <c r="E3" s="40" t="s">
        <v>49</v>
      </c>
      <c r="F3" s="42"/>
      <c r="G3" s="41" t="s">
        <v>0</v>
      </c>
      <c r="H3" s="165"/>
      <c r="I3" s="165"/>
    </row>
    <row r="4" spans="1:9" ht="35.25" customHeight="1" x14ac:dyDescent="0.25">
      <c r="A4" s="80" t="s">
        <v>4</v>
      </c>
      <c r="B4" s="246" t="s">
        <v>53</v>
      </c>
      <c r="C4" s="246"/>
      <c r="D4" s="246"/>
      <c r="E4" s="40" t="s">
        <v>49</v>
      </c>
      <c r="F4" s="42"/>
      <c r="G4" s="41" t="s">
        <v>0</v>
      </c>
      <c r="H4" s="165"/>
      <c r="I4" s="165"/>
    </row>
    <row r="5" spans="1:9" ht="386.25" customHeight="1" x14ac:dyDescent="0.25">
      <c r="A5" s="80" t="s">
        <v>5</v>
      </c>
      <c r="B5" s="246" t="s">
        <v>55</v>
      </c>
      <c r="C5" s="246"/>
      <c r="D5" s="246"/>
      <c r="E5" s="40"/>
      <c r="F5" s="42"/>
      <c r="G5" s="41"/>
      <c r="H5" s="165"/>
      <c r="I5" s="165"/>
    </row>
    <row r="6" spans="1:9" x14ac:dyDescent="0.25">
      <c r="A6" s="80"/>
      <c r="B6" s="247" t="s">
        <v>179</v>
      </c>
      <c r="C6" s="247"/>
      <c r="D6" s="247"/>
      <c r="E6" s="40" t="s">
        <v>14</v>
      </c>
      <c r="F6" s="42">
        <v>100</v>
      </c>
      <c r="G6" s="41" t="s">
        <v>0</v>
      </c>
      <c r="H6" s="165"/>
      <c r="I6" s="165"/>
    </row>
    <row r="7" spans="1:9" x14ac:dyDescent="0.25">
      <c r="A7" s="80"/>
      <c r="B7" s="247" t="s">
        <v>180</v>
      </c>
      <c r="C7" s="247"/>
      <c r="D7" s="247"/>
      <c r="E7" s="40" t="s">
        <v>14</v>
      </c>
      <c r="F7" s="42">
        <v>655</v>
      </c>
      <c r="G7" s="41" t="s">
        <v>0</v>
      </c>
      <c r="H7" s="165"/>
      <c r="I7" s="165"/>
    </row>
    <row r="8" spans="1:9" x14ac:dyDescent="0.25">
      <c r="A8" s="80"/>
      <c r="B8" s="247" t="s">
        <v>54</v>
      </c>
      <c r="C8" s="247"/>
      <c r="D8" s="247"/>
      <c r="E8" s="40" t="s">
        <v>14</v>
      </c>
      <c r="F8" s="42">
        <v>40</v>
      </c>
      <c r="G8" s="41" t="s">
        <v>0</v>
      </c>
      <c r="H8" s="165"/>
      <c r="I8" s="165"/>
    </row>
    <row r="9" spans="1:9" ht="76.5" customHeight="1" x14ac:dyDescent="0.25">
      <c r="A9" s="80" t="s">
        <v>6</v>
      </c>
      <c r="B9" s="246" t="s">
        <v>370</v>
      </c>
      <c r="C9" s="246"/>
      <c r="D9" s="246"/>
      <c r="E9" s="40" t="s">
        <v>35</v>
      </c>
      <c r="F9" s="42">
        <v>50</v>
      </c>
      <c r="G9" s="41" t="s">
        <v>0</v>
      </c>
      <c r="H9" s="165"/>
      <c r="I9" s="165"/>
    </row>
    <row r="10" spans="1:9" ht="57" customHeight="1" x14ac:dyDescent="0.25">
      <c r="A10" s="80" t="s">
        <v>7</v>
      </c>
      <c r="B10" s="246" t="s">
        <v>51</v>
      </c>
      <c r="C10" s="246"/>
      <c r="D10" s="246"/>
      <c r="E10" s="40" t="s">
        <v>52</v>
      </c>
      <c r="F10" s="42">
        <v>100</v>
      </c>
      <c r="G10" s="41" t="s">
        <v>0</v>
      </c>
      <c r="H10" s="165"/>
      <c r="I10" s="165"/>
    </row>
    <row r="11" spans="1:9" ht="236.25" customHeight="1" x14ac:dyDescent="0.25">
      <c r="A11" s="80" t="s">
        <v>8</v>
      </c>
      <c r="B11" s="246" t="s">
        <v>98</v>
      </c>
      <c r="C11" s="246"/>
      <c r="D11" s="246"/>
      <c r="E11" s="40"/>
      <c r="F11" s="42"/>
      <c r="G11" s="41"/>
      <c r="H11" s="165"/>
      <c r="I11" s="165"/>
    </row>
    <row r="12" spans="1:9" x14ac:dyDescent="0.25">
      <c r="A12" s="80"/>
      <c r="B12" s="247" t="s">
        <v>249</v>
      </c>
      <c r="C12" s="247"/>
      <c r="D12" s="247"/>
      <c r="E12" s="40" t="s">
        <v>14</v>
      </c>
      <c r="F12" s="108">
        <v>570</v>
      </c>
      <c r="G12" s="41" t="s">
        <v>0</v>
      </c>
      <c r="H12" s="165"/>
      <c r="I12" s="165"/>
    </row>
    <row r="13" spans="1:9" x14ac:dyDescent="0.25">
      <c r="A13" s="80"/>
      <c r="B13" s="247" t="s">
        <v>57</v>
      </c>
      <c r="C13" s="247"/>
      <c r="D13" s="247"/>
      <c r="E13" s="40" t="s">
        <v>14</v>
      </c>
      <c r="F13" s="108">
        <v>570</v>
      </c>
      <c r="G13" s="41" t="s">
        <v>0</v>
      </c>
      <c r="H13" s="165"/>
      <c r="I13" s="165"/>
    </row>
    <row r="14" spans="1:9" x14ac:dyDescent="0.25">
      <c r="A14" s="80"/>
      <c r="B14" s="247" t="s">
        <v>250</v>
      </c>
      <c r="C14" s="247"/>
      <c r="D14" s="247"/>
      <c r="E14" s="40" t="s">
        <v>14</v>
      </c>
      <c r="F14" s="42">
        <v>100</v>
      </c>
      <c r="G14" s="41" t="s">
        <v>0</v>
      </c>
      <c r="H14" s="165"/>
      <c r="I14" s="165"/>
    </row>
    <row r="15" spans="1:9" x14ac:dyDescent="0.25">
      <c r="A15" s="80"/>
      <c r="B15" s="247" t="s">
        <v>56</v>
      </c>
      <c r="C15" s="247"/>
      <c r="D15" s="247"/>
      <c r="E15" s="40" t="s">
        <v>14</v>
      </c>
      <c r="F15" s="42">
        <v>65</v>
      </c>
      <c r="G15" s="41" t="s">
        <v>0</v>
      </c>
      <c r="H15" s="165"/>
      <c r="I15" s="165"/>
    </row>
    <row r="16" spans="1:9" x14ac:dyDescent="0.25">
      <c r="A16" s="80"/>
      <c r="B16" s="247" t="s">
        <v>65</v>
      </c>
      <c r="C16" s="247"/>
      <c r="D16" s="247"/>
      <c r="E16" s="40" t="s">
        <v>14</v>
      </c>
      <c r="F16" s="42">
        <v>12</v>
      </c>
      <c r="G16" s="41" t="s">
        <v>0</v>
      </c>
      <c r="H16" s="165"/>
      <c r="I16" s="165"/>
    </row>
    <row r="17" spans="1:9" x14ac:dyDescent="0.25">
      <c r="A17" s="80"/>
      <c r="B17" s="247" t="s">
        <v>61</v>
      </c>
      <c r="C17" s="247"/>
      <c r="D17" s="247"/>
      <c r="E17" s="40"/>
      <c r="F17" s="42"/>
      <c r="G17" s="41"/>
      <c r="H17" s="165"/>
      <c r="I17" s="165"/>
    </row>
    <row r="18" spans="1:9" x14ac:dyDescent="0.25">
      <c r="A18" s="80"/>
      <c r="B18" s="247" t="s">
        <v>58</v>
      </c>
      <c r="C18" s="247"/>
      <c r="D18" s="247"/>
      <c r="E18" s="40" t="s">
        <v>2</v>
      </c>
      <c r="F18" s="42">
        <v>7</v>
      </c>
      <c r="G18" s="41" t="s">
        <v>0</v>
      </c>
      <c r="H18" s="165"/>
      <c r="I18" s="165"/>
    </row>
    <row r="19" spans="1:9" x14ac:dyDescent="0.25">
      <c r="A19" s="80"/>
      <c r="B19" s="247" t="s">
        <v>59</v>
      </c>
      <c r="C19" s="247"/>
      <c r="D19" s="247"/>
      <c r="E19" s="40" t="s">
        <v>2</v>
      </c>
      <c r="F19" s="42">
        <v>7</v>
      </c>
      <c r="G19" s="41" t="s">
        <v>0</v>
      </c>
      <c r="H19" s="165"/>
      <c r="I19" s="165"/>
    </row>
    <row r="20" spans="1:9" x14ac:dyDescent="0.25">
      <c r="A20" s="80"/>
      <c r="B20" s="247" t="s">
        <v>60</v>
      </c>
      <c r="C20" s="247"/>
      <c r="D20" s="247"/>
      <c r="E20" s="40" t="s">
        <v>2</v>
      </c>
      <c r="F20" s="42">
        <v>7</v>
      </c>
      <c r="G20" s="41" t="s">
        <v>0</v>
      </c>
      <c r="H20" s="165"/>
      <c r="I20" s="165"/>
    </row>
    <row r="21" spans="1:9" x14ac:dyDescent="0.25">
      <c r="A21" s="80"/>
      <c r="B21" s="247" t="s">
        <v>251</v>
      </c>
      <c r="C21" s="247"/>
      <c r="D21" s="247"/>
      <c r="E21" s="40" t="s">
        <v>2</v>
      </c>
      <c r="F21" s="42">
        <v>28</v>
      </c>
      <c r="G21" s="41" t="s">
        <v>0</v>
      </c>
      <c r="H21" s="165"/>
      <c r="I21" s="165"/>
    </row>
    <row r="22" spans="1:9" x14ac:dyDescent="0.25">
      <c r="A22" s="80"/>
      <c r="B22" s="247" t="s">
        <v>252</v>
      </c>
      <c r="C22" s="247"/>
      <c r="D22" s="247"/>
      <c r="E22" s="205" t="s">
        <v>2</v>
      </c>
      <c r="F22" s="206">
        <v>28</v>
      </c>
      <c r="G22" s="41" t="s">
        <v>0</v>
      </c>
      <c r="H22" s="215"/>
      <c r="I22" s="214"/>
    </row>
    <row r="23" spans="1:9" x14ac:dyDescent="0.25">
      <c r="A23" s="80"/>
      <c r="B23" s="43"/>
      <c r="C23" s="43"/>
      <c r="D23" s="43"/>
      <c r="E23" s="43"/>
      <c r="F23" s="43"/>
      <c r="G23" s="43"/>
      <c r="H23" s="166"/>
      <c r="I23" s="166"/>
    </row>
    <row r="24" spans="1:9" x14ac:dyDescent="0.25">
      <c r="A24" s="80"/>
      <c r="B24" s="249" t="s">
        <v>23</v>
      </c>
      <c r="C24" s="249"/>
      <c r="D24" s="249"/>
      <c r="E24" s="249"/>
      <c r="F24" s="116"/>
      <c r="G24" s="116"/>
      <c r="I24" s="165">
        <f>SUM(I3:I22)</f>
        <v>0</v>
      </c>
    </row>
    <row r="25" spans="1:9" ht="15" customHeight="1" x14ac:dyDescent="0.25"/>
  </sheetData>
  <mergeCells count="23">
    <mergeCell ref="B20:D20"/>
    <mergeCell ref="B15:D15"/>
    <mergeCell ref="B16:D16"/>
    <mergeCell ref="B11:D11"/>
    <mergeCell ref="B24:E24"/>
    <mergeCell ref="B17:D17"/>
    <mergeCell ref="B18:D18"/>
    <mergeCell ref="B19:D19"/>
    <mergeCell ref="B22:D22"/>
    <mergeCell ref="B21:D21"/>
    <mergeCell ref="B1:D1"/>
    <mergeCell ref="B9:D9"/>
    <mergeCell ref="B3:D3"/>
    <mergeCell ref="B14:D14"/>
    <mergeCell ref="B12:D12"/>
    <mergeCell ref="B10:D10"/>
    <mergeCell ref="B4:D4"/>
    <mergeCell ref="B5:D5"/>
    <mergeCell ref="B7:D7"/>
    <mergeCell ref="B8:D8"/>
    <mergeCell ref="B13:D13"/>
    <mergeCell ref="A2:I2"/>
    <mergeCell ref="B6:D6"/>
  </mergeCells>
  <pageMargins left="0.74803149606299213" right="0.55118110236220474" top="0.98425196850393704" bottom="0.98425196850393704" header="0.51181102362204722" footer="0.51181102362204722"/>
  <pageSetup paperSize="9" orientation="portrait" r:id="rId1"/>
  <headerFooter alignWithMargins="0">
    <oddHeader>&amp;C&amp;"Tw Cen MT,Uobičajeno"&amp;F&amp;R&amp;"Tw Cen MT,Uobičajeno"T.D.453-07/14</oddHeader>
    <oddFooter>&amp;L&amp;"Tw Cen MT,Regular"&amp;A&amp;R&amp;"Tw Cen MT,Regular"&amp;P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B2:H40"/>
  <sheetViews>
    <sheetView topLeftCell="A2" zoomScaleNormal="100" workbookViewId="0">
      <selection activeCell="K29" sqref="K29"/>
    </sheetView>
  </sheetViews>
  <sheetFormatPr defaultColWidth="9.109375" defaultRowHeight="13.2" x14ac:dyDescent="0.25"/>
  <cols>
    <col min="1" max="7" width="9.109375" style="1"/>
    <col min="8" max="9" width="8.88671875" style="1" customWidth="1"/>
    <col min="10" max="16384" width="9.109375" style="1"/>
  </cols>
  <sheetData>
    <row r="2" spans="2:8" x14ac:dyDescent="0.25">
      <c r="B2" s="250" t="s">
        <v>21</v>
      </c>
      <c r="C2" s="251"/>
      <c r="D2" s="251"/>
      <c r="E2" s="251"/>
      <c r="F2" s="251"/>
      <c r="G2" s="251"/>
      <c r="H2" s="251"/>
    </row>
    <row r="3" spans="2:8" x14ac:dyDescent="0.25">
      <c r="B3" s="251"/>
      <c r="C3" s="251"/>
      <c r="D3" s="251"/>
      <c r="E3" s="251"/>
      <c r="F3" s="251"/>
      <c r="G3" s="251"/>
      <c r="H3" s="251"/>
    </row>
    <row r="4" spans="2:8" x14ac:dyDescent="0.25">
      <c r="B4" s="251"/>
      <c r="C4" s="251"/>
      <c r="D4" s="251"/>
      <c r="E4" s="251"/>
      <c r="F4" s="251"/>
      <c r="G4" s="251"/>
      <c r="H4" s="251"/>
    </row>
    <row r="5" spans="2:8" x14ac:dyDescent="0.25">
      <c r="B5" s="251"/>
      <c r="C5" s="251"/>
      <c r="D5" s="251"/>
      <c r="E5" s="251"/>
      <c r="F5" s="251"/>
      <c r="G5" s="251"/>
      <c r="H5" s="251"/>
    </row>
    <row r="6" spans="2:8" x14ac:dyDescent="0.25">
      <c r="B6" s="251"/>
      <c r="C6" s="251"/>
      <c r="D6" s="251"/>
      <c r="E6" s="251"/>
      <c r="F6" s="251"/>
      <c r="G6" s="251"/>
      <c r="H6" s="251"/>
    </row>
    <row r="7" spans="2:8" x14ac:dyDescent="0.25">
      <c r="B7" s="251"/>
      <c r="C7" s="251"/>
      <c r="D7" s="251"/>
      <c r="E7" s="251"/>
      <c r="F7" s="251"/>
      <c r="G7" s="251"/>
      <c r="H7" s="251"/>
    </row>
    <row r="8" spans="2:8" x14ac:dyDescent="0.25">
      <c r="B8" s="251"/>
      <c r="C8" s="251"/>
      <c r="D8" s="251"/>
      <c r="E8" s="251"/>
      <c r="F8" s="251"/>
      <c r="G8" s="251"/>
      <c r="H8" s="251"/>
    </row>
    <row r="9" spans="2:8" x14ac:dyDescent="0.25">
      <c r="B9" s="251"/>
      <c r="C9" s="251"/>
      <c r="D9" s="251"/>
      <c r="E9" s="251"/>
      <c r="F9" s="251"/>
      <c r="G9" s="251"/>
      <c r="H9" s="251"/>
    </row>
    <row r="10" spans="2:8" x14ac:dyDescent="0.25">
      <c r="B10" s="251"/>
      <c r="C10" s="251"/>
      <c r="D10" s="251"/>
      <c r="E10" s="251"/>
      <c r="F10" s="251"/>
      <c r="G10" s="251"/>
      <c r="H10" s="251"/>
    </row>
    <row r="11" spans="2:8" x14ac:dyDescent="0.25">
      <c r="B11" s="251"/>
      <c r="C11" s="251"/>
      <c r="D11" s="251"/>
      <c r="E11" s="251"/>
      <c r="F11" s="251"/>
      <c r="G11" s="251"/>
      <c r="H11" s="251"/>
    </row>
    <row r="12" spans="2:8" x14ac:dyDescent="0.25">
      <c r="B12" s="251"/>
      <c r="C12" s="251"/>
      <c r="D12" s="251"/>
      <c r="E12" s="251"/>
      <c r="F12" s="251"/>
      <c r="G12" s="251"/>
      <c r="H12" s="251"/>
    </row>
    <row r="13" spans="2:8" x14ac:dyDescent="0.25">
      <c r="B13" s="251"/>
      <c r="C13" s="251"/>
      <c r="D13" s="251"/>
      <c r="E13" s="251"/>
      <c r="F13" s="251"/>
      <c r="G13" s="251"/>
      <c r="H13" s="251"/>
    </row>
    <row r="14" spans="2:8" x14ac:dyDescent="0.25">
      <c r="B14" s="251"/>
      <c r="C14" s="251"/>
      <c r="D14" s="251"/>
      <c r="E14" s="251"/>
      <c r="F14" s="251"/>
      <c r="G14" s="251"/>
      <c r="H14" s="251"/>
    </row>
    <row r="15" spans="2:8" x14ac:dyDescent="0.25">
      <c r="B15" s="251"/>
      <c r="C15" s="251"/>
      <c r="D15" s="251"/>
      <c r="E15" s="251"/>
      <c r="F15" s="251"/>
      <c r="G15" s="251"/>
      <c r="H15" s="251"/>
    </row>
    <row r="16" spans="2:8" x14ac:dyDescent="0.25">
      <c r="B16" s="251"/>
      <c r="C16" s="251"/>
      <c r="D16" s="251"/>
      <c r="E16" s="251"/>
      <c r="F16" s="251"/>
      <c r="G16" s="251"/>
      <c r="H16" s="251"/>
    </row>
    <row r="17" spans="2:8" x14ac:dyDescent="0.25">
      <c r="B17" s="251"/>
      <c r="C17" s="251"/>
      <c r="D17" s="251"/>
      <c r="E17" s="251"/>
      <c r="F17" s="251"/>
      <c r="G17" s="251"/>
      <c r="H17" s="251"/>
    </row>
    <row r="18" spans="2:8" x14ac:dyDescent="0.25">
      <c r="B18" s="251"/>
      <c r="C18" s="251"/>
      <c r="D18" s="251"/>
      <c r="E18" s="251"/>
      <c r="F18" s="251"/>
      <c r="G18" s="251"/>
      <c r="H18" s="251"/>
    </row>
    <row r="19" spans="2:8" x14ac:dyDescent="0.25">
      <c r="B19" s="251"/>
      <c r="C19" s="251"/>
      <c r="D19" s="251"/>
      <c r="E19" s="251"/>
      <c r="F19" s="251"/>
      <c r="G19" s="251"/>
      <c r="H19" s="251"/>
    </row>
    <row r="20" spans="2:8" x14ac:dyDescent="0.25">
      <c r="B20" s="251"/>
      <c r="C20" s="251"/>
      <c r="D20" s="251"/>
      <c r="E20" s="251"/>
      <c r="F20" s="251"/>
      <c r="G20" s="251"/>
      <c r="H20" s="251"/>
    </row>
    <row r="21" spans="2:8" x14ac:dyDescent="0.25">
      <c r="B21" s="251"/>
      <c r="C21" s="251"/>
      <c r="D21" s="251"/>
      <c r="E21" s="251"/>
      <c r="F21" s="251"/>
      <c r="G21" s="251"/>
      <c r="H21" s="251"/>
    </row>
    <row r="22" spans="2:8" x14ac:dyDescent="0.25">
      <c r="B22" s="251"/>
      <c r="C22" s="251"/>
      <c r="D22" s="251"/>
      <c r="E22" s="251"/>
      <c r="F22" s="251"/>
      <c r="G22" s="251"/>
      <c r="H22" s="251"/>
    </row>
    <row r="23" spans="2:8" x14ac:dyDescent="0.25">
      <c r="B23" s="251"/>
      <c r="C23" s="251"/>
      <c r="D23" s="251"/>
      <c r="E23" s="251"/>
      <c r="F23" s="251"/>
      <c r="G23" s="251"/>
      <c r="H23" s="251"/>
    </row>
    <row r="24" spans="2:8" x14ac:dyDescent="0.25">
      <c r="B24" s="251"/>
      <c r="C24" s="251"/>
      <c r="D24" s="251"/>
      <c r="E24" s="251"/>
      <c r="F24" s="251"/>
      <c r="G24" s="251"/>
      <c r="H24" s="251"/>
    </row>
    <row r="25" spans="2:8" x14ac:dyDescent="0.25">
      <c r="B25" s="251"/>
      <c r="C25" s="251"/>
      <c r="D25" s="251"/>
      <c r="E25" s="251"/>
      <c r="F25" s="251"/>
      <c r="G25" s="251"/>
      <c r="H25" s="251"/>
    </row>
    <row r="26" spans="2:8" x14ac:dyDescent="0.25">
      <c r="B26" s="251"/>
      <c r="C26" s="251"/>
      <c r="D26" s="251"/>
      <c r="E26" s="251"/>
      <c r="F26" s="251"/>
      <c r="G26" s="251"/>
      <c r="H26" s="251"/>
    </row>
    <row r="27" spans="2:8" x14ac:dyDescent="0.25">
      <c r="B27" s="251"/>
      <c r="C27" s="251"/>
      <c r="D27" s="251"/>
      <c r="E27" s="251"/>
      <c r="F27" s="251"/>
      <c r="G27" s="251"/>
      <c r="H27" s="251"/>
    </row>
    <row r="28" spans="2:8" x14ac:dyDescent="0.25">
      <c r="B28" s="251"/>
      <c r="C28" s="251"/>
      <c r="D28" s="251"/>
      <c r="E28" s="251"/>
      <c r="F28" s="251"/>
      <c r="G28" s="251"/>
      <c r="H28" s="251"/>
    </row>
    <row r="29" spans="2:8" x14ac:dyDescent="0.25">
      <c r="B29" s="251"/>
      <c r="C29" s="251"/>
      <c r="D29" s="251"/>
      <c r="E29" s="251"/>
      <c r="F29" s="251"/>
      <c r="G29" s="251"/>
      <c r="H29" s="251"/>
    </row>
    <row r="30" spans="2:8" x14ac:dyDescent="0.25">
      <c r="B30" s="251"/>
      <c r="C30" s="251"/>
      <c r="D30" s="251"/>
      <c r="E30" s="251"/>
      <c r="F30" s="251"/>
      <c r="G30" s="251"/>
      <c r="H30" s="251"/>
    </row>
    <row r="31" spans="2:8" x14ac:dyDescent="0.25">
      <c r="B31" s="251"/>
      <c r="C31" s="251"/>
      <c r="D31" s="251"/>
      <c r="E31" s="251"/>
      <c r="F31" s="251"/>
      <c r="G31" s="251"/>
      <c r="H31" s="251"/>
    </row>
    <row r="32" spans="2:8" x14ac:dyDescent="0.25">
      <c r="B32" s="251"/>
      <c r="C32" s="251"/>
      <c r="D32" s="251"/>
      <c r="E32" s="251"/>
      <c r="F32" s="251"/>
      <c r="G32" s="251"/>
      <c r="H32" s="251"/>
    </row>
    <row r="33" spans="2:8" x14ac:dyDescent="0.25">
      <c r="B33" s="251"/>
      <c r="C33" s="251"/>
      <c r="D33" s="251"/>
      <c r="E33" s="251"/>
      <c r="F33" s="251"/>
      <c r="G33" s="251"/>
      <c r="H33" s="251"/>
    </row>
    <row r="34" spans="2:8" x14ac:dyDescent="0.25">
      <c r="B34" s="251"/>
      <c r="C34" s="251"/>
      <c r="D34" s="251"/>
      <c r="E34" s="251"/>
      <c r="F34" s="251"/>
      <c r="G34" s="251"/>
      <c r="H34" s="251"/>
    </row>
    <row r="35" spans="2:8" x14ac:dyDescent="0.25">
      <c r="B35" s="251"/>
      <c r="C35" s="251"/>
      <c r="D35" s="251"/>
      <c r="E35" s="251"/>
      <c r="F35" s="251"/>
      <c r="G35" s="251"/>
      <c r="H35" s="251"/>
    </row>
    <row r="36" spans="2:8" x14ac:dyDescent="0.25">
      <c r="B36" s="251"/>
      <c r="C36" s="251"/>
      <c r="D36" s="251"/>
      <c r="E36" s="251"/>
      <c r="F36" s="251"/>
      <c r="G36" s="251"/>
      <c r="H36" s="251"/>
    </row>
    <row r="37" spans="2:8" x14ac:dyDescent="0.25">
      <c r="B37" s="251"/>
      <c r="C37" s="251"/>
      <c r="D37" s="251"/>
      <c r="E37" s="251"/>
      <c r="F37" s="251"/>
      <c r="G37" s="251"/>
      <c r="H37" s="251"/>
    </row>
    <row r="38" spans="2:8" x14ac:dyDescent="0.25">
      <c r="B38" s="251"/>
      <c r="C38" s="251"/>
      <c r="D38" s="251"/>
      <c r="E38" s="251"/>
      <c r="F38" s="251"/>
      <c r="G38" s="251"/>
      <c r="H38" s="251"/>
    </row>
    <row r="39" spans="2:8" x14ac:dyDescent="0.25">
      <c r="B39" s="251"/>
      <c r="C39" s="251"/>
      <c r="D39" s="251"/>
      <c r="E39" s="251"/>
      <c r="F39" s="251"/>
      <c r="G39" s="251"/>
      <c r="H39" s="251"/>
    </row>
    <row r="40" spans="2:8" ht="78.599999999999994" customHeight="1" x14ac:dyDescent="0.25">
      <c r="B40" s="251"/>
      <c r="C40" s="251"/>
      <c r="D40" s="251"/>
      <c r="E40" s="251"/>
      <c r="F40" s="251"/>
      <c r="G40" s="251"/>
      <c r="H40" s="251"/>
    </row>
  </sheetData>
  <mergeCells count="1">
    <mergeCell ref="B2:H40"/>
  </mergeCells>
  <phoneticPr fontId="5" type="noConversion"/>
  <pageMargins left="0.75" right="0.75" top="1" bottom="1" header="0.5" footer="0.5"/>
  <pageSetup paperSize="9"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154"/>
  <sheetViews>
    <sheetView zoomScaleNormal="100" zoomScalePageLayoutView="115" workbookViewId="0">
      <selection activeCell="H123" sqref="H123:I123"/>
    </sheetView>
  </sheetViews>
  <sheetFormatPr defaultColWidth="8.88671875" defaultRowHeight="13.2" x14ac:dyDescent="0.25"/>
  <cols>
    <col min="1" max="1" width="4.88671875" style="78" bestFit="1" customWidth="1"/>
    <col min="2" max="2" width="15.6640625" style="24" customWidth="1"/>
    <col min="3" max="3" width="20.88671875" style="24" customWidth="1"/>
    <col min="4" max="4" width="12.109375" style="24" customWidth="1"/>
    <col min="5" max="5" width="4.33203125" style="24" bestFit="1" customWidth="1"/>
    <col min="6" max="6" width="7.5546875" style="24" customWidth="1"/>
    <col min="7" max="7" width="2" style="24" bestFit="1" customWidth="1"/>
    <col min="8" max="8" width="9.109375" style="175" customWidth="1"/>
    <col min="9" max="9" width="12.5546875" style="177" customWidth="1"/>
    <col min="10" max="16384" width="8.88671875" style="24"/>
  </cols>
  <sheetData>
    <row r="1" spans="1:9" s="117" customFormat="1" ht="20.399999999999999" x14ac:dyDescent="0.25">
      <c r="A1" s="225" t="s">
        <v>15</v>
      </c>
      <c r="B1" s="245" t="s">
        <v>16</v>
      </c>
      <c r="C1" s="245"/>
      <c r="D1" s="245"/>
      <c r="E1" s="225" t="s">
        <v>17</v>
      </c>
      <c r="F1" s="225" t="s">
        <v>18</v>
      </c>
      <c r="G1" s="225"/>
      <c r="H1" s="225" t="s">
        <v>19</v>
      </c>
      <c r="I1" s="119" t="s">
        <v>248</v>
      </c>
    </row>
    <row r="2" spans="1:9" s="70" customFormat="1" ht="28.35" customHeight="1" x14ac:dyDescent="0.25">
      <c r="A2" s="248" t="s">
        <v>64</v>
      </c>
      <c r="B2" s="248"/>
      <c r="C2" s="248"/>
      <c r="D2" s="248"/>
      <c r="E2" s="248"/>
      <c r="F2" s="248"/>
      <c r="G2" s="248"/>
      <c r="H2" s="248"/>
      <c r="I2" s="248"/>
    </row>
    <row r="3" spans="1:9" ht="46.5" customHeight="1" x14ac:dyDescent="0.25">
      <c r="A3" s="77" t="s">
        <v>3</v>
      </c>
      <c r="B3" s="254" t="s">
        <v>62</v>
      </c>
      <c r="C3" s="254"/>
      <c r="D3" s="254"/>
      <c r="E3" s="28" t="s">
        <v>13</v>
      </c>
      <c r="F3" s="29">
        <v>50</v>
      </c>
      <c r="G3" s="28" t="s">
        <v>0</v>
      </c>
      <c r="H3" s="169"/>
      <c r="I3" s="169"/>
    </row>
    <row r="4" spans="1:9" x14ac:dyDescent="0.25">
      <c r="A4" s="77"/>
      <c r="B4" s="228"/>
      <c r="C4" s="228"/>
      <c r="D4" s="228"/>
      <c r="E4" s="28"/>
      <c r="F4" s="29"/>
      <c r="G4" s="28"/>
      <c r="H4" s="169"/>
      <c r="I4" s="169"/>
    </row>
    <row r="5" spans="1:9" ht="102" customHeight="1" x14ac:dyDescent="0.25">
      <c r="A5" s="77" t="s">
        <v>4</v>
      </c>
      <c r="B5" s="254" t="s">
        <v>63</v>
      </c>
      <c r="C5" s="254"/>
      <c r="D5" s="254"/>
      <c r="E5" s="28" t="s">
        <v>2</v>
      </c>
      <c r="F5" s="29">
        <v>9</v>
      </c>
      <c r="G5" s="28" t="s">
        <v>0</v>
      </c>
      <c r="H5" s="169"/>
      <c r="I5" s="169"/>
    </row>
    <row r="6" spans="1:9" x14ac:dyDescent="0.25">
      <c r="A6" s="77"/>
      <c r="B6" s="228"/>
      <c r="C6" s="228"/>
      <c r="D6" s="228"/>
      <c r="E6" s="28"/>
      <c r="F6" s="29"/>
      <c r="G6" s="28"/>
      <c r="H6" s="169"/>
      <c r="I6" s="169"/>
    </row>
    <row r="7" spans="1:9" s="73" customFormat="1" ht="117" customHeight="1" x14ac:dyDescent="0.25">
      <c r="A7" s="77" t="s">
        <v>5</v>
      </c>
      <c r="B7" s="254" t="s">
        <v>74</v>
      </c>
      <c r="C7" s="254"/>
      <c r="D7" s="254"/>
      <c r="E7" s="28"/>
      <c r="F7" s="29"/>
      <c r="G7" s="28"/>
      <c r="H7" s="169"/>
      <c r="I7" s="169"/>
    </row>
    <row r="8" spans="1:9" s="73" customFormat="1" x14ac:dyDescent="0.25">
      <c r="A8" s="77"/>
      <c r="B8" s="258" t="s">
        <v>76</v>
      </c>
      <c r="C8" s="258"/>
      <c r="D8" s="227" t="s">
        <v>75</v>
      </c>
      <c r="E8" s="26" t="s">
        <v>35</v>
      </c>
      <c r="F8" s="99">
        <v>50</v>
      </c>
      <c r="G8" s="235" t="s">
        <v>0</v>
      </c>
      <c r="H8" s="170"/>
      <c r="I8" s="170"/>
    </row>
    <row r="9" spans="1:9" s="73" customFormat="1" ht="25.5" customHeight="1" x14ac:dyDescent="0.25">
      <c r="A9" s="77"/>
      <c r="B9" s="258" t="s">
        <v>66</v>
      </c>
      <c r="C9" s="258"/>
      <c r="D9" s="207" t="s">
        <v>253</v>
      </c>
      <c r="E9" s="26" t="s">
        <v>35</v>
      </c>
      <c r="F9" s="99">
        <v>34</v>
      </c>
      <c r="G9" s="235" t="s">
        <v>0</v>
      </c>
      <c r="H9" s="170"/>
      <c r="I9" s="170"/>
    </row>
    <row r="10" spans="1:9" s="73" customFormat="1" ht="25.5" customHeight="1" x14ac:dyDescent="0.25">
      <c r="A10" s="77"/>
      <c r="B10" s="258" t="s">
        <v>67</v>
      </c>
      <c r="C10" s="258"/>
      <c r="D10" s="207" t="s">
        <v>254</v>
      </c>
      <c r="E10" s="26" t="s">
        <v>35</v>
      </c>
      <c r="F10" s="99">
        <v>34</v>
      </c>
      <c r="G10" s="235" t="s">
        <v>0</v>
      </c>
      <c r="H10" s="170"/>
      <c r="I10" s="170"/>
    </row>
    <row r="11" spans="1:9" s="73" customFormat="1" x14ac:dyDescent="0.25">
      <c r="A11" s="77"/>
      <c r="B11" s="258" t="s">
        <v>69</v>
      </c>
      <c r="C11" s="258"/>
      <c r="D11" s="227" t="s">
        <v>68</v>
      </c>
      <c r="E11" s="26" t="s">
        <v>35</v>
      </c>
      <c r="F11" s="99">
        <v>36</v>
      </c>
      <c r="G11" s="235" t="s">
        <v>0</v>
      </c>
      <c r="H11" s="170"/>
      <c r="I11" s="170"/>
    </row>
    <row r="12" spans="1:9" s="73" customFormat="1" x14ac:dyDescent="0.25">
      <c r="A12" s="77"/>
      <c r="B12" s="258" t="s">
        <v>71</v>
      </c>
      <c r="C12" s="258"/>
      <c r="D12" s="227" t="s">
        <v>255</v>
      </c>
      <c r="E12" s="26" t="s">
        <v>35</v>
      </c>
      <c r="F12" s="99">
        <v>34</v>
      </c>
      <c r="G12" s="235" t="s">
        <v>0</v>
      </c>
      <c r="H12" s="170"/>
      <c r="I12" s="170"/>
    </row>
    <row r="13" spans="1:9" s="73" customFormat="1" x14ac:dyDescent="0.25">
      <c r="A13" s="77"/>
      <c r="B13" s="258" t="s">
        <v>72</v>
      </c>
      <c r="C13" s="258"/>
      <c r="D13" s="227" t="s">
        <v>256</v>
      </c>
      <c r="E13" s="26" t="s">
        <v>35</v>
      </c>
      <c r="F13" s="99">
        <v>34</v>
      </c>
      <c r="G13" s="235" t="s">
        <v>0</v>
      </c>
      <c r="H13" s="170"/>
      <c r="I13" s="170"/>
    </row>
    <row r="14" spans="1:9" s="73" customFormat="1" x14ac:dyDescent="0.25">
      <c r="A14" s="77"/>
      <c r="B14" s="258" t="s">
        <v>73</v>
      </c>
      <c r="C14" s="258"/>
      <c r="D14" s="227" t="s">
        <v>70</v>
      </c>
      <c r="E14" s="26" t="s">
        <v>35</v>
      </c>
      <c r="F14" s="99">
        <v>34</v>
      </c>
      <c r="G14" s="235" t="s">
        <v>0</v>
      </c>
      <c r="H14" s="170"/>
      <c r="I14" s="170"/>
    </row>
    <row r="15" spans="1:9" s="73" customFormat="1" x14ac:dyDescent="0.25">
      <c r="A15" s="77"/>
      <c r="B15" s="256"/>
      <c r="C15" s="256"/>
      <c r="D15" s="256"/>
      <c r="E15" s="28"/>
      <c r="F15" s="29"/>
      <c r="G15" s="28"/>
      <c r="H15" s="169"/>
      <c r="I15" s="169"/>
    </row>
    <row r="16" spans="1:9" s="73" customFormat="1" ht="103.5" customHeight="1" x14ac:dyDescent="0.25">
      <c r="A16" s="77" t="s">
        <v>6</v>
      </c>
      <c r="B16" s="254" t="s">
        <v>77</v>
      </c>
      <c r="C16" s="254"/>
      <c r="D16" s="254"/>
      <c r="E16" s="28" t="s">
        <v>2</v>
      </c>
      <c r="F16" s="29">
        <v>15</v>
      </c>
      <c r="G16" s="28" t="s">
        <v>0</v>
      </c>
      <c r="H16" s="169"/>
      <c r="I16" s="169"/>
    </row>
    <row r="17" spans="1:9" s="73" customFormat="1" x14ac:dyDescent="0.25">
      <c r="A17" s="77"/>
      <c r="B17" s="228"/>
      <c r="C17" s="228"/>
      <c r="D17" s="228"/>
      <c r="E17" s="28"/>
      <c r="F17" s="29"/>
      <c r="G17" s="28"/>
      <c r="H17" s="169"/>
      <c r="I17" s="169"/>
    </row>
    <row r="18" spans="1:9" s="73" customFormat="1" ht="257.25" customHeight="1" x14ac:dyDescent="0.25">
      <c r="A18" s="77" t="s">
        <v>7</v>
      </c>
      <c r="B18" s="254" t="s">
        <v>121</v>
      </c>
      <c r="C18" s="254"/>
      <c r="D18" s="254"/>
      <c r="H18" s="171"/>
      <c r="I18" s="171"/>
    </row>
    <row r="19" spans="1:9" s="73" customFormat="1" x14ac:dyDescent="0.25">
      <c r="A19" s="77"/>
      <c r="B19" s="228"/>
      <c r="C19" s="228"/>
      <c r="D19" s="228"/>
      <c r="H19" s="171"/>
      <c r="I19" s="171"/>
    </row>
    <row r="20" spans="1:9" s="73" customFormat="1" ht="108.75" customHeight="1" x14ac:dyDescent="0.25">
      <c r="A20" s="77" t="s">
        <v>78</v>
      </c>
      <c r="B20" s="254" t="s">
        <v>257</v>
      </c>
      <c r="C20" s="254"/>
      <c r="D20" s="254"/>
      <c r="E20" s="28" t="s">
        <v>13</v>
      </c>
      <c r="F20" s="29">
        <v>45</v>
      </c>
      <c r="G20" s="28" t="s">
        <v>0</v>
      </c>
      <c r="H20" s="169"/>
      <c r="I20" s="169"/>
    </row>
    <row r="21" spans="1:9" s="73" customFormat="1" x14ac:dyDescent="0.25">
      <c r="A21" s="77"/>
      <c r="B21" s="230"/>
      <c r="C21" s="230"/>
      <c r="D21" s="231" t="s">
        <v>79</v>
      </c>
      <c r="E21" s="28" t="s">
        <v>2</v>
      </c>
      <c r="F21" s="29">
        <v>2</v>
      </c>
      <c r="G21" s="28" t="s">
        <v>0</v>
      </c>
      <c r="H21" s="169"/>
      <c r="I21" s="169"/>
    </row>
    <row r="22" spans="1:9" s="73" customFormat="1" x14ac:dyDescent="0.25">
      <c r="A22" s="77"/>
      <c r="B22" s="230"/>
      <c r="C22" s="230"/>
      <c r="D22" s="231"/>
      <c r="E22" s="28"/>
      <c r="F22" s="29"/>
      <c r="G22" s="28"/>
      <c r="H22" s="169"/>
      <c r="I22" s="169"/>
    </row>
    <row r="23" spans="1:9" s="73" customFormat="1" ht="24.75" customHeight="1" x14ac:dyDescent="0.25">
      <c r="A23" s="77" t="s">
        <v>80</v>
      </c>
      <c r="B23" s="256" t="s">
        <v>258</v>
      </c>
      <c r="C23" s="256"/>
      <c r="D23" s="256"/>
      <c r="E23" s="28" t="s">
        <v>13</v>
      </c>
      <c r="F23" s="29">
        <v>45</v>
      </c>
      <c r="G23" s="28" t="s">
        <v>0</v>
      </c>
      <c r="H23" s="169"/>
      <c r="I23" s="169"/>
    </row>
    <row r="24" spans="1:9" s="73" customFormat="1" x14ac:dyDescent="0.25">
      <c r="A24" s="77"/>
      <c r="B24" s="230"/>
      <c r="C24" s="230"/>
      <c r="D24" s="231" t="s">
        <v>79</v>
      </c>
      <c r="E24" s="28" t="s">
        <v>2</v>
      </c>
      <c r="F24" s="29">
        <v>2</v>
      </c>
      <c r="G24" s="28" t="s">
        <v>0</v>
      </c>
      <c r="H24" s="169"/>
      <c r="I24" s="169"/>
    </row>
    <row r="25" spans="1:9" s="73" customFormat="1" ht="9" customHeight="1" x14ac:dyDescent="0.25">
      <c r="A25" s="77"/>
      <c r="B25" s="230"/>
      <c r="C25" s="230"/>
      <c r="D25" s="231"/>
      <c r="E25" s="28"/>
      <c r="F25" s="29"/>
      <c r="G25" s="28"/>
      <c r="H25" s="169"/>
      <c r="I25" s="169"/>
    </row>
    <row r="26" spans="1:9" s="73" customFormat="1" ht="117.75" customHeight="1" x14ac:dyDescent="0.25">
      <c r="A26" s="77" t="s">
        <v>81</v>
      </c>
      <c r="B26" s="254" t="s">
        <v>259</v>
      </c>
      <c r="C26" s="254"/>
      <c r="D26" s="254"/>
      <c r="E26" s="28" t="s">
        <v>14</v>
      </c>
      <c r="F26" s="29">
        <v>165</v>
      </c>
      <c r="G26" s="28" t="s">
        <v>0</v>
      </c>
      <c r="H26" s="169"/>
      <c r="I26" s="169"/>
    </row>
    <row r="27" spans="1:9" s="73" customFormat="1" x14ac:dyDescent="0.25">
      <c r="A27" s="77"/>
      <c r="B27" s="230"/>
      <c r="C27" s="230"/>
      <c r="D27" s="231" t="s">
        <v>79</v>
      </c>
      <c r="E27" s="28" t="s">
        <v>2</v>
      </c>
      <c r="F27" s="29">
        <v>2</v>
      </c>
      <c r="G27" s="28" t="s">
        <v>0</v>
      </c>
      <c r="H27" s="169"/>
      <c r="I27" s="169"/>
    </row>
    <row r="28" spans="1:9" s="73" customFormat="1" x14ac:dyDescent="0.25">
      <c r="A28" s="77"/>
      <c r="B28" s="230"/>
      <c r="C28" s="230"/>
      <c r="D28" s="231"/>
      <c r="E28" s="28"/>
      <c r="F28" s="29"/>
      <c r="G28" s="28"/>
      <c r="H28" s="169"/>
      <c r="I28" s="169"/>
    </row>
    <row r="29" spans="1:9" s="73" customFormat="1" ht="69" customHeight="1" x14ac:dyDescent="0.25">
      <c r="A29" s="77" t="s">
        <v>83</v>
      </c>
      <c r="B29" s="254" t="s">
        <v>260</v>
      </c>
      <c r="C29" s="254"/>
      <c r="D29" s="254"/>
      <c r="E29" s="28" t="s">
        <v>14</v>
      </c>
      <c r="F29" s="29">
        <v>148</v>
      </c>
      <c r="G29" s="28" t="s">
        <v>0</v>
      </c>
      <c r="H29" s="169"/>
      <c r="I29" s="169"/>
    </row>
    <row r="30" spans="1:9" s="73" customFormat="1" x14ac:dyDescent="0.25">
      <c r="A30" s="77"/>
      <c r="B30" s="230"/>
      <c r="C30" s="230"/>
      <c r="D30" s="230"/>
      <c r="E30" s="28"/>
      <c r="F30" s="29"/>
      <c r="G30" s="28"/>
      <c r="H30" s="169"/>
      <c r="I30" s="169"/>
    </row>
    <row r="31" spans="1:9" s="73" customFormat="1" ht="30" customHeight="1" x14ac:dyDescent="0.25">
      <c r="A31" s="77" t="s">
        <v>84</v>
      </c>
      <c r="B31" s="254" t="s">
        <v>311</v>
      </c>
      <c r="C31" s="254"/>
      <c r="D31" s="254"/>
      <c r="E31" s="28" t="s">
        <v>13</v>
      </c>
      <c r="F31" s="29">
        <v>63</v>
      </c>
      <c r="G31" s="28" t="s">
        <v>0</v>
      </c>
      <c r="H31" s="169"/>
      <c r="I31" s="169"/>
    </row>
    <row r="32" spans="1:9" s="73" customFormat="1" x14ac:dyDescent="0.25">
      <c r="A32" s="77"/>
      <c r="B32" s="114"/>
      <c r="C32" s="114"/>
      <c r="D32" s="231" t="s">
        <v>79</v>
      </c>
      <c r="E32" s="28" t="s">
        <v>2</v>
      </c>
      <c r="F32" s="29">
        <v>2</v>
      </c>
      <c r="G32" s="28" t="s">
        <v>0</v>
      </c>
      <c r="H32" s="169"/>
      <c r="I32" s="169"/>
    </row>
    <row r="33" spans="1:9" s="73" customFormat="1" x14ac:dyDescent="0.25">
      <c r="A33" s="77"/>
      <c r="B33" s="114"/>
      <c r="C33" s="114"/>
      <c r="D33" s="231"/>
      <c r="E33" s="28"/>
      <c r="F33" s="29"/>
      <c r="G33" s="28"/>
      <c r="H33" s="169"/>
      <c r="I33" s="169"/>
    </row>
    <row r="34" spans="1:9" s="73" customFormat="1" ht="55.5" customHeight="1" x14ac:dyDescent="0.25">
      <c r="A34" s="77" t="s">
        <v>85</v>
      </c>
      <c r="B34" s="254" t="s">
        <v>105</v>
      </c>
      <c r="C34" s="254"/>
      <c r="D34" s="254"/>
      <c r="H34" s="171"/>
      <c r="I34" s="171"/>
    </row>
    <row r="35" spans="1:9" s="73" customFormat="1" x14ac:dyDescent="0.25">
      <c r="A35" s="77"/>
      <c r="B35" s="255" t="s">
        <v>261</v>
      </c>
      <c r="C35" s="256"/>
      <c r="D35" s="256"/>
      <c r="E35" s="28" t="s">
        <v>13</v>
      </c>
      <c r="F35" s="29">
        <v>34</v>
      </c>
      <c r="G35" s="28" t="s">
        <v>0</v>
      </c>
      <c r="H35" s="169"/>
      <c r="I35" s="169"/>
    </row>
    <row r="36" spans="1:9" s="73" customFormat="1" x14ac:dyDescent="0.25">
      <c r="A36" s="77"/>
      <c r="B36" s="114"/>
      <c r="C36" s="114"/>
      <c r="D36" s="231" t="s">
        <v>79</v>
      </c>
      <c r="E36" s="28" t="s">
        <v>2</v>
      </c>
      <c r="F36" s="29">
        <v>3</v>
      </c>
      <c r="G36" s="28" t="s">
        <v>0</v>
      </c>
      <c r="H36" s="169"/>
      <c r="I36" s="169"/>
    </row>
    <row r="37" spans="1:9" s="73" customFormat="1" ht="25.5" customHeight="1" x14ac:dyDescent="0.25">
      <c r="A37" s="77"/>
      <c r="B37" s="259" t="s">
        <v>262</v>
      </c>
      <c r="C37" s="254"/>
      <c r="D37" s="254"/>
      <c r="E37" s="28" t="s">
        <v>2</v>
      </c>
      <c r="F37" s="29">
        <v>56</v>
      </c>
      <c r="G37" s="28" t="s">
        <v>0</v>
      </c>
      <c r="H37" s="169"/>
      <c r="I37" s="169"/>
    </row>
    <row r="38" spans="1:9" s="73" customFormat="1" x14ac:dyDescent="0.25">
      <c r="A38" s="77"/>
      <c r="B38" s="255" t="s">
        <v>264</v>
      </c>
      <c r="C38" s="256"/>
      <c r="D38" s="256"/>
      <c r="E38" s="28" t="s">
        <v>13</v>
      </c>
      <c r="F38" s="29">
        <v>34</v>
      </c>
      <c r="G38" s="28" t="s">
        <v>0</v>
      </c>
      <c r="H38" s="169"/>
      <c r="I38" s="169"/>
    </row>
    <row r="39" spans="1:9" s="73" customFormat="1" x14ac:dyDescent="0.25">
      <c r="A39" s="77"/>
      <c r="B39" s="114"/>
      <c r="C39" s="114"/>
      <c r="D39" s="231" t="s">
        <v>79</v>
      </c>
      <c r="E39" s="28" t="s">
        <v>2</v>
      </c>
      <c r="F39" s="29">
        <v>2</v>
      </c>
      <c r="G39" s="28" t="s">
        <v>0</v>
      </c>
      <c r="H39" s="169"/>
      <c r="I39" s="169"/>
    </row>
    <row r="40" spans="1:9" s="73" customFormat="1" ht="25.5" customHeight="1" x14ac:dyDescent="0.25">
      <c r="A40" s="77"/>
      <c r="B40" s="255" t="s">
        <v>263</v>
      </c>
      <c r="C40" s="256"/>
      <c r="D40" s="256"/>
      <c r="E40" s="28" t="s">
        <v>13</v>
      </c>
      <c r="F40" s="29">
        <v>34</v>
      </c>
      <c r="G40" s="28" t="s">
        <v>0</v>
      </c>
      <c r="H40" s="169"/>
      <c r="I40" s="169"/>
    </row>
    <row r="41" spans="1:9" s="73" customFormat="1" x14ac:dyDescent="0.25">
      <c r="A41" s="77"/>
      <c r="B41" s="114"/>
      <c r="C41" s="114"/>
      <c r="D41" s="231" t="s">
        <v>79</v>
      </c>
      <c r="E41" s="28" t="s">
        <v>2</v>
      </c>
      <c r="F41" s="29">
        <v>2</v>
      </c>
      <c r="G41" s="28" t="s">
        <v>0</v>
      </c>
      <c r="H41" s="169"/>
      <c r="I41" s="169"/>
    </row>
    <row r="42" spans="1:9" s="73" customFormat="1" x14ac:dyDescent="0.25">
      <c r="A42" s="77"/>
      <c r="B42" s="114"/>
      <c r="C42" s="114"/>
      <c r="H42" s="171"/>
      <c r="I42" s="171"/>
    </row>
    <row r="43" spans="1:9" s="73" customFormat="1" ht="31.5" customHeight="1" x14ac:dyDescent="0.25">
      <c r="A43" s="77" t="s">
        <v>86</v>
      </c>
      <c r="B43" s="254" t="s">
        <v>312</v>
      </c>
      <c r="C43" s="254"/>
      <c r="D43" s="254"/>
      <c r="E43" s="28" t="s">
        <v>14</v>
      </c>
      <c r="F43" s="29">
        <v>150</v>
      </c>
      <c r="G43" s="28" t="s">
        <v>0</v>
      </c>
      <c r="H43" s="169"/>
      <c r="I43" s="169"/>
    </row>
    <row r="44" spans="1:9" s="73" customFormat="1" x14ac:dyDescent="0.25">
      <c r="A44" s="77"/>
      <c r="B44" s="114"/>
      <c r="C44" s="114"/>
      <c r="D44" s="231"/>
      <c r="E44" s="28"/>
      <c r="F44" s="29"/>
      <c r="G44" s="28"/>
      <c r="H44" s="169"/>
      <c r="I44" s="169"/>
    </row>
    <row r="45" spans="1:9" s="73" customFormat="1" ht="64.5" customHeight="1" x14ac:dyDescent="0.25">
      <c r="A45" s="77" t="s">
        <v>87</v>
      </c>
      <c r="B45" s="254" t="s">
        <v>265</v>
      </c>
      <c r="C45" s="254"/>
      <c r="D45" s="254"/>
      <c r="H45" s="171"/>
      <c r="I45" s="171"/>
    </row>
    <row r="46" spans="1:9" s="73" customFormat="1" x14ac:dyDescent="0.25">
      <c r="A46" s="77"/>
      <c r="B46" s="255" t="s">
        <v>106</v>
      </c>
      <c r="C46" s="256"/>
      <c r="D46" s="256"/>
      <c r="E46" s="28" t="s">
        <v>14</v>
      </c>
      <c r="F46" s="29">
        <v>170</v>
      </c>
      <c r="G46" s="28" t="s">
        <v>0</v>
      </c>
      <c r="H46" s="169"/>
      <c r="I46" s="169"/>
    </row>
    <row r="47" spans="1:9" s="73" customFormat="1" x14ac:dyDescent="0.25">
      <c r="A47" s="77"/>
      <c r="B47" s="255" t="s">
        <v>88</v>
      </c>
      <c r="C47" s="256"/>
      <c r="D47" s="256"/>
      <c r="E47" s="28" t="s">
        <v>13</v>
      </c>
      <c r="F47" s="29">
        <v>98</v>
      </c>
      <c r="G47" s="28" t="s">
        <v>0</v>
      </c>
      <c r="H47" s="169"/>
      <c r="I47" s="169"/>
    </row>
    <row r="48" spans="1:9" s="73" customFormat="1" x14ac:dyDescent="0.25">
      <c r="A48" s="77"/>
      <c r="B48" s="114"/>
      <c r="C48" s="114"/>
      <c r="D48" s="231" t="s">
        <v>79</v>
      </c>
      <c r="E48" s="28" t="s">
        <v>2</v>
      </c>
      <c r="F48" s="29">
        <v>2</v>
      </c>
      <c r="G48" s="28" t="s">
        <v>0</v>
      </c>
      <c r="H48" s="169"/>
      <c r="I48" s="169"/>
    </row>
    <row r="49" spans="1:9" s="73" customFormat="1" x14ac:dyDescent="0.25">
      <c r="A49" s="77"/>
      <c r="B49" s="114"/>
      <c r="C49" s="114"/>
      <c r="D49" s="231"/>
      <c r="E49" s="28"/>
      <c r="F49" s="29"/>
      <c r="G49" s="28"/>
      <c r="H49" s="169"/>
      <c r="I49" s="169"/>
    </row>
    <row r="50" spans="1:9" s="73" customFormat="1" ht="61.5" customHeight="1" x14ac:dyDescent="0.25">
      <c r="A50" s="77" t="s">
        <v>89</v>
      </c>
      <c r="B50" s="254" t="s">
        <v>266</v>
      </c>
      <c r="C50" s="254"/>
      <c r="D50" s="254"/>
      <c r="H50" s="171"/>
      <c r="I50" s="171"/>
    </row>
    <row r="51" spans="1:9" s="73" customFormat="1" x14ac:dyDescent="0.25">
      <c r="A51" s="77"/>
      <c r="B51" s="255" t="s">
        <v>90</v>
      </c>
      <c r="C51" s="256"/>
      <c r="D51" s="256"/>
      <c r="E51" s="28" t="s">
        <v>13</v>
      </c>
      <c r="F51" s="29">
        <v>78</v>
      </c>
      <c r="G51" s="28" t="s">
        <v>0</v>
      </c>
      <c r="H51" s="169"/>
      <c r="I51" s="169"/>
    </row>
    <row r="52" spans="1:9" s="73" customFormat="1" x14ac:dyDescent="0.25">
      <c r="A52" s="77"/>
      <c r="B52" s="229"/>
      <c r="C52" s="230"/>
      <c r="D52" s="231" t="s">
        <v>79</v>
      </c>
      <c r="E52" s="28" t="s">
        <v>2</v>
      </c>
      <c r="F52" s="29">
        <v>3</v>
      </c>
      <c r="G52" s="28" t="s">
        <v>0</v>
      </c>
      <c r="H52" s="169"/>
      <c r="I52" s="169"/>
    </row>
    <row r="53" spans="1:9" s="73" customFormat="1" x14ac:dyDescent="0.25">
      <c r="A53" s="77"/>
      <c r="B53" s="255" t="s">
        <v>112</v>
      </c>
      <c r="C53" s="256"/>
      <c r="D53" s="256"/>
      <c r="E53" s="28" t="s">
        <v>13</v>
      </c>
      <c r="F53" s="29">
        <v>75</v>
      </c>
      <c r="G53" s="28" t="s">
        <v>0</v>
      </c>
      <c r="H53" s="169"/>
      <c r="I53" s="169"/>
    </row>
    <row r="54" spans="1:9" s="73" customFormat="1" x14ac:dyDescent="0.25">
      <c r="A54" s="77"/>
      <c r="B54" s="114"/>
      <c r="C54" s="114"/>
      <c r="D54" s="231" t="s">
        <v>79</v>
      </c>
      <c r="E54" s="28" t="s">
        <v>2</v>
      </c>
      <c r="F54" s="29">
        <v>3</v>
      </c>
      <c r="G54" s="28" t="s">
        <v>0</v>
      </c>
      <c r="H54" s="169"/>
      <c r="I54" s="169"/>
    </row>
    <row r="55" spans="1:9" s="73" customFormat="1" x14ac:dyDescent="0.25">
      <c r="A55" s="77"/>
      <c r="B55" s="114"/>
      <c r="C55" s="114"/>
      <c r="D55" s="231"/>
      <c r="E55" s="28"/>
      <c r="F55" s="29"/>
      <c r="G55" s="28"/>
      <c r="H55" s="169"/>
      <c r="I55" s="169"/>
    </row>
    <row r="56" spans="1:9" s="73" customFormat="1" ht="57.75" customHeight="1" x14ac:dyDescent="0.25">
      <c r="A56" s="77" t="s">
        <v>91</v>
      </c>
      <c r="B56" s="254" t="s">
        <v>267</v>
      </c>
      <c r="C56" s="254"/>
      <c r="D56" s="254"/>
      <c r="H56" s="171"/>
      <c r="I56" s="171"/>
    </row>
    <row r="57" spans="1:9" s="73" customFormat="1" ht="12.75" customHeight="1" x14ac:dyDescent="0.25">
      <c r="A57" s="77"/>
      <c r="B57" s="255" t="s">
        <v>261</v>
      </c>
      <c r="C57" s="256"/>
      <c r="D57" s="256"/>
      <c r="E57" s="28" t="s">
        <v>13</v>
      </c>
      <c r="F57" s="29">
        <v>34</v>
      </c>
      <c r="G57" s="28" t="s">
        <v>0</v>
      </c>
      <c r="H57" s="169"/>
      <c r="I57" s="169"/>
    </row>
    <row r="58" spans="1:9" s="73" customFormat="1" x14ac:dyDescent="0.25">
      <c r="A58" s="77"/>
      <c r="B58" s="229"/>
      <c r="C58" s="230"/>
      <c r="D58" s="231" t="s">
        <v>79</v>
      </c>
      <c r="E58" s="28" t="s">
        <v>2</v>
      </c>
      <c r="F58" s="29">
        <v>4</v>
      </c>
      <c r="G58" s="28" t="s">
        <v>0</v>
      </c>
      <c r="H58" s="169"/>
      <c r="I58" s="169"/>
    </row>
    <row r="59" spans="1:9" s="73" customFormat="1" ht="27" customHeight="1" x14ac:dyDescent="0.25">
      <c r="A59" s="77"/>
      <c r="B59" s="255" t="s">
        <v>268</v>
      </c>
      <c r="C59" s="256"/>
      <c r="D59" s="256"/>
      <c r="E59" s="28" t="s">
        <v>13</v>
      </c>
      <c r="F59" s="29">
        <v>34</v>
      </c>
      <c r="G59" s="28" t="s">
        <v>0</v>
      </c>
      <c r="H59" s="169"/>
      <c r="I59" s="169"/>
    </row>
    <row r="60" spans="1:9" s="73" customFormat="1" x14ac:dyDescent="0.25">
      <c r="A60" s="77"/>
      <c r="B60" s="114"/>
      <c r="C60" s="114"/>
      <c r="D60" s="231" t="s">
        <v>79</v>
      </c>
      <c r="E60" s="28" t="s">
        <v>2</v>
      </c>
      <c r="F60" s="29">
        <v>3</v>
      </c>
      <c r="G60" s="28" t="s">
        <v>0</v>
      </c>
      <c r="H60" s="169"/>
      <c r="I60" s="169"/>
    </row>
    <row r="61" spans="1:9" s="73" customFormat="1" x14ac:dyDescent="0.25">
      <c r="A61" s="77"/>
      <c r="B61" s="114"/>
      <c r="C61" s="114"/>
      <c r="D61" s="231"/>
      <c r="E61" s="28"/>
      <c r="F61" s="29"/>
      <c r="G61" s="28"/>
      <c r="H61" s="169"/>
      <c r="I61" s="169"/>
    </row>
    <row r="62" spans="1:9" s="73" customFormat="1" ht="72.75" customHeight="1" x14ac:dyDescent="0.25">
      <c r="A62" s="77" t="s">
        <v>92</v>
      </c>
      <c r="B62" s="254" t="s">
        <v>269</v>
      </c>
      <c r="C62" s="254"/>
      <c r="D62" s="254"/>
      <c r="E62" s="28" t="s">
        <v>14</v>
      </c>
      <c r="F62" s="29">
        <v>158</v>
      </c>
      <c r="G62" s="28" t="s">
        <v>0</v>
      </c>
      <c r="H62" s="169"/>
      <c r="I62" s="169"/>
    </row>
    <row r="63" spans="1:9" s="73" customFormat="1" x14ac:dyDescent="0.25">
      <c r="A63" s="77"/>
      <c r="B63" s="255" t="s">
        <v>270</v>
      </c>
      <c r="C63" s="256"/>
      <c r="D63" s="256"/>
      <c r="E63" s="28" t="s">
        <v>13</v>
      </c>
      <c r="F63" s="29">
        <v>34</v>
      </c>
      <c r="G63" s="28" t="s">
        <v>0</v>
      </c>
      <c r="H63" s="169"/>
      <c r="I63" s="169"/>
    </row>
    <row r="64" spans="1:9" s="73" customFormat="1" x14ac:dyDescent="0.25">
      <c r="A64" s="77"/>
      <c r="B64" s="114"/>
      <c r="C64" s="114"/>
      <c r="D64" s="231" t="s">
        <v>79</v>
      </c>
      <c r="E64" s="28" t="s">
        <v>2</v>
      </c>
      <c r="F64" s="29">
        <v>3</v>
      </c>
      <c r="G64" s="28" t="s">
        <v>0</v>
      </c>
      <c r="H64" s="169"/>
      <c r="I64" s="169"/>
    </row>
    <row r="65" spans="1:9" s="73" customFormat="1" x14ac:dyDescent="0.25">
      <c r="A65" s="77"/>
      <c r="B65" s="114"/>
      <c r="C65" s="114"/>
      <c r="D65" s="231"/>
      <c r="E65" s="28"/>
      <c r="F65" s="29"/>
      <c r="G65" s="28"/>
      <c r="H65" s="169"/>
      <c r="I65" s="169"/>
    </row>
    <row r="66" spans="1:9" s="73" customFormat="1" ht="42.75" customHeight="1" x14ac:dyDescent="0.25">
      <c r="A66" s="77" t="s">
        <v>93</v>
      </c>
      <c r="B66" s="254" t="s">
        <v>271</v>
      </c>
      <c r="C66" s="254"/>
      <c r="D66" s="254"/>
      <c r="E66" s="28" t="s">
        <v>14</v>
      </c>
      <c r="F66" s="29">
        <v>164</v>
      </c>
      <c r="G66" s="28" t="s">
        <v>0</v>
      </c>
      <c r="H66" s="169"/>
      <c r="I66" s="169"/>
    </row>
    <row r="67" spans="1:9" s="73" customFormat="1" x14ac:dyDescent="0.25">
      <c r="A67" s="77"/>
      <c r="B67" s="255" t="s">
        <v>272</v>
      </c>
      <c r="C67" s="256"/>
      <c r="D67" s="256"/>
      <c r="E67" s="28" t="s">
        <v>13</v>
      </c>
      <c r="F67" s="29">
        <v>118</v>
      </c>
      <c r="G67" s="28" t="s">
        <v>0</v>
      </c>
      <c r="H67" s="169"/>
      <c r="I67" s="169"/>
    </row>
    <row r="68" spans="1:9" s="73" customFormat="1" x14ac:dyDescent="0.25">
      <c r="A68" s="77"/>
      <c r="B68" s="114"/>
      <c r="C68" s="114"/>
      <c r="D68" s="231" t="s">
        <v>79</v>
      </c>
      <c r="E68" s="28" t="s">
        <v>2</v>
      </c>
      <c r="F68" s="29">
        <v>3</v>
      </c>
      <c r="G68" s="28" t="s">
        <v>0</v>
      </c>
      <c r="H68" s="169"/>
      <c r="I68" s="169"/>
    </row>
    <row r="69" spans="1:9" s="73" customFormat="1" x14ac:dyDescent="0.25">
      <c r="A69" s="77"/>
      <c r="B69" s="114"/>
      <c r="C69" s="114"/>
      <c r="D69" s="231"/>
      <c r="E69" s="28"/>
      <c r="F69" s="29"/>
      <c r="G69" s="28"/>
      <c r="H69" s="169"/>
      <c r="I69" s="169"/>
    </row>
    <row r="70" spans="1:9" s="73" customFormat="1" ht="81" customHeight="1" x14ac:dyDescent="0.25">
      <c r="A70" s="77" t="s">
        <v>94</v>
      </c>
      <c r="B70" s="254" t="s">
        <v>114</v>
      </c>
      <c r="C70" s="254"/>
      <c r="D70" s="254"/>
      <c r="H70" s="171"/>
      <c r="I70" s="171"/>
    </row>
    <row r="71" spans="1:9" s="73" customFormat="1" ht="25.5" customHeight="1" x14ac:dyDescent="0.25">
      <c r="A71" s="77"/>
      <c r="B71" s="255" t="s">
        <v>273</v>
      </c>
      <c r="C71" s="256"/>
      <c r="D71" s="256"/>
      <c r="E71" s="28" t="s">
        <v>13</v>
      </c>
      <c r="F71" s="29">
        <v>134</v>
      </c>
      <c r="G71" s="28" t="s">
        <v>0</v>
      </c>
      <c r="H71" s="169"/>
      <c r="I71" s="169"/>
    </row>
    <row r="72" spans="1:9" s="73" customFormat="1" x14ac:dyDescent="0.25">
      <c r="A72" s="77"/>
      <c r="B72" s="229"/>
      <c r="C72" s="230"/>
      <c r="D72" s="231" t="s">
        <v>79</v>
      </c>
      <c r="E72" s="28" t="s">
        <v>2</v>
      </c>
      <c r="F72" s="29">
        <v>4</v>
      </c>
      <c r="G72" s="28" t="s">
        <v>0</v>
      </c>
      <c r="H72" s="169"/>
      <c r="I72" s="169"/>
    </row>
    <row r="73" spans="1:9" s="73" customFormat="1" x14ac:dyDescent="0.25">
      <c r="A73" s="77"/>
      <c r="B73" s="255" t="s">
        <v>274</v>
      </c>
      <c r="C73" s="256"/>
      <c r="D73" s="256"/>
      <c r="E73" s="28" t="s">
        <v>13</v>
      </c>
      <c r="F73" s="29">
        <v>128</v>
      </c>
      <c r="G73" s="28" t="s">
        <v>0</v>
      </c>
      <c r="H73" s="169"/>
      <c r="I73" s="169"/>
    </row>
    <row r="74" spans="1:9" s="73" customFormat="1" x14ac:dyDescent="0.25">
      <c r="A74" s="77"/>
      <c r="B74" s="114"/>
      <c r="C74" s="114"/>
      <c r="D74" s="231" t="s">
        <v>79</v>
      </c>
      <c r="E74" s="28" t="s">
        <v>2</v>
      </c>
      <c r="F74" s="29">
        <v>2</v>
      </c>
      <c r="G74" s="28" t="s">
        <v>0</v>
      </c>
      <c r="H74" s="169"/>
      <c r="I74" s="169"/>
    </row>
    <row r="75" spans="1:9" s="73" customFormat="1" ht="12.75" customHeight="1" x14ac:dyDescent="0.25">
      <c r="A75" s="77"/>
      <c r="B75" s="115"/>
      <c r="C75" s="44"/>
      <c r="D75" s="44"/>
      <c r="E75" s="28"/>
      <c r="F75" s="29"/>
      <c r="G75" s="28"/>
      <c r="H75" s="169"/>
      <c r="I75" s="169"/>
    </row>
    <row r="76" spans="1:9" s="73" customFormat="1" ht="44.25" customHeight="1" x14ac:dyDescent="0.25">
      <c r="A76" s="77" t="s">
        <v>95</v>
      </c>
      <c r="B76" s="254" t="s">
        <v>275</v>
      </c>
      <c r="C76" s="254"/>
      <c r="D76" s="254"/>
      <c r="E76" s="28" t="s">
        <v>13</v>
      </c>
      <c r="F76" s="29">
        <v>26</v>
      </c>
      <c r="G76" s="28" t="s">
        <v>0</v>
      </c>
      <c r="H76" s="169"/>
      <c r="I76" s="169"/>
    </row>
    <row r="77" spans="1:9" s="73" customFormat="1" x14ac:dyDescent="0.25">
      <c r="A77" s="77"/>
      <c r="B77" s="114"/>
      <c r="C77" s="114"/>
      <c r="D77" s="231" t="s">
        <v>79</v>
      </c>
      <c r="E77" s="28" t="s">
        <v>2</v>
      </c>
      <c r="F77" s="29">
        <v>3</v>
      </c>
      <c r="G77" s="28" t="s">
        <v>0</v>
      </c>
      <c r="H77" s="169"/>
      <c r="I77" s="169"/>
    </row>
    <row r="78" spans="1:9" s="73" customFormat="1" x14ac:dyDescent="0.25">
      <c r="A78" s="77"/>
      <c r="B78" s="114"/>
      <c r="C78" s="114"/>
      <c r="D78" s="231"/>
      <c r="E78" s="28"/>
      <c r="F78" s="29"/>
      <c r="G78" s="28"/>
      <c r="H78" s="169"/>
      <c r="I78" s="169"/>
    </row>
    <row r="79" spans="1:9" s="73" customFormat="1" ht="28.5" customHeight="1" x14ac:dyDescent="0.25">
      <c r="A79" s="77" t="s">
        <v>96</v>
      </c>
      <c r="B79" s="254" t="s">
        <v>276</v>
      </c>
      <c r="C79" s="254"/>
      <c r="D79" s="254"/>
      <c r="E79" s="28" t="s">
        <v>13</v>
      </c>
      <c r="F79" s="29">
        <v>66</v>
      </c>
      <c r="G79" s="28" t="s">
        <v>0</v>
      </c>
      <c r="H79" s="169"/>
      <c r="I79" s="169"/>
    </row>
    <row r="80" spans="1:9" s="73" customFormat="1" x14ac:dyDescent="0.25">
      <c r="A80" s="77"/>
      <c r="B80" s="114"/>
      <c r="C80" s="114"/>
      <c r="D80" s="231" t="s">
        <v>79</v>
      </c>
      <c r="E80" s="28" t="s">
        <v>2</v>
      </c>
      <c r="F80" s="29">
        <v>3</v>
      </c>
      <c r="G80" s="28" t="s">
        <v>0</v>
      </c>
      <c r="H80" s="169"/>
      <c r="I80" s="169"/>
    </row>
    <row r="81" spans="1:9" s="73" customFormat="1" x14ac:dyDescent="0.25">
      <c r="A81" s="77"/>
      <c r="B81" s="114"/>
      <c r="C81" s="114"/>
      <c r="D81" s="231"/>
      <c r="E81" s="28"/>
      <c r="F81" s="29"/>
      <c r="G81" s="28"/>
      <c r="H81" s="169"/>
      <c r="I81" s="169"/>
    </row>
    <row r="82" spans="1:9" s="73" customFormat="1" ht="84" customHeight="1" x14ac:dyDescent="0.25">
      <c r="A82" s="77" t="s">
        <v>97</v>
      </c>
      <c r="B82" s="254" t="s">
        <v>115</v>
      </c>
      <c r="C82" s="254"/>
      <c r="D82" s="254"/>
      <c r="H82" s="171"/>
      <c r="I82" s="171"/>
    </row>
    <row r="83" spans="1:9" s="73" customFormat="1" ht="26.25" customHeight="1" x14ac:dyDescent="0.25">
      <c r="A83" s="77"/>
      <c r="B83" s="255" t="s">
        <v>277</v>
      </c>
      <c r="C83" s="256"/>
      <c r="D83" s="256"/>
      <c r="E83" s="28" t="s">
        <v>13</v>
      </c>
      <c r="F83" s="29">
        <v>94</v>
      </c>
      <c r="G83" s="28" t="s">
        <v>0</v>
      </c>
      <c r="H83" s="169"/>
      <c r="I83" s="169"/>
    </row>
    <row r="84" spans="1:9" s="73" customFormat="1" x14ac:dyDescent="0.25">
      <c r="A84" s="77"/>
      <c r="B84" s="229"/>
      <c r="C84" s="230"/>
      <c r="D84" s="231" t="s">
        <v>79</v>
      </c>
      <c r="E84" s="28" t="s">
        <v>2</v>
      </c>
      <c r="F84" s="29">
        <v>3</v>
      </c>
      <c r="G84" s="28" t="s">
        <v>0</v>
      </c>
      <c r="H84" s="169"/>
      <c r="I84" s="169"/>
    </row>
    <row r="85" spans="1:9" s="73" customFormat="1" x14ac:dyDescent="0.25">
      <c r="A85" s="77"/>
      <c r="B85" s="255" t="s">
        <v>274</v>
      </c>
      <c r="C85" s="256"/>
      <c r="D85" s="256"/>
      <c r="E85" s="28" t="s">
        <v>13</v>
      </c>
      <c r="F85" s="29">
        <v>92</v>
      </c>
      <c r="G85" s="28" t="s">
        <v>0</v>
      </c>
      <c r="H85" s="169"/>
      <c r="I85" s="169"/>
    </row>
    <row r="86" spans="1:9" s="73" customFormat="1" x14ac:dyDescent="0.25">
      <c r="A86" s="77"/>
      <c r="B86" s="114"/>
      <c r="C86" s="114"/>
      <c r="D86" s="231" t="s">
        <v>79</v>
      </c>
      <c r="E86" s="28" t="s">
        <v>2</v>
      </c>
      <c r="F86" s="29">
        <v>2</v>
      </c>
      <c r="G86" s="28" t="s">
        <v>0</v>
      </c>
      <c r="H86" s="169"/>
      <c r="I86" s="169"/>
    </row>
    <row r="87" spans="1:9" s="73" customFormat="1" x14ac:dyDescent="0.25">
      <c r="A87" s="77"/>
      <c r="B87" s="255" t="s">
        <v>116</v>
      </c>
      <c r="C87" s="256"/>
      <c r="D87" s="256"/>
      <c r="E87" s="28" t="s">
        <v>2</v>
      </c>
      <c r="F87" s="29">
        <v>7</v>
      </c>
      <c r="G87" s="28" t="s">
        <v>0</v>
      </c>
      <c r="H87" s="169"/>
      <c r="I87" s="169"/>
    </row>
    <row r="88" spans="1:9" s="73" customFormat="1" x14ac:dyDescent="0.25">
      <c r="A88" s="77"/>
      <c r="B88" s="114"/>
      <c r="C88" s="114"/>
      <c r="D88" s="231"/>
      <c r="E88" s="28"/>
      <c r="F88" s="29"/>
      <c r="G88" s="28"/>
      <c r="H88" s="169"/>
      <c r="I88" s="169"/>
    </row>
    <row r="89" spans="1:9" s="73" customFormat="1" ht="45.75" customHeight="1" x14ac:dyDescent="0.25">
      <c r="A89" s="77" t="s">
        <v>99</v>
      </c>
      <c r="B89" s="254" t="s">
        <v>278</v>
      </c>
      <c r="C89" s="254"/>
      <c r="D89" s="254"/>
      <c r="E89" s="28" t="s">
        <v>14</v>
      </c>
      <c r="F89" s="29">
        <v>96</v>
      </c>
      <c r="G89" s="28" t="s">
        <v>0</v>
      </c>
      <c r="H89" s="169"/>
      <c r="I89" s="169"/>
    </row>
    <row r="90" spans="1:9" s="73" customFormat="1" x14ac:dyDescent="0.25">
      <c r="A90" s="77"/>
      <c r="B90" s="114"/>
      <c r="C90" s="114"/>
      <c r="D90" s="231" t="s">
        <v>79</v>
      </c>
      <c r="E90" s="28" t="s">
        <v>2</v>
      </c>
      <c r="F90" s="29">
        <v>2</v>
      </c>
      <c r="G90" s="28" t="s">
        <v>0</v>
      </c>
      <c r="H90" s="169"/>
      <c r="I90" s="169"/>
    </row>
    <row r="91" spans="1:9" s="73" customFormat="1" x14ac:dyDescent="0.25">
      <c r="A91" s="77"/>
      <c r="B91" s="114"/>
      <c r="C91" s="114"/>
      <c r="D91" s="231"/>
      <c r="E91" s="28"/>
      <c r="F91" s="29"/>
      <c r="G91" s="28"/>
      <c r="H91" s="169"/>
      <c r="I91" s="169"/>
    </row>
    <row r="92" spans="1:9" s="73" customFormat="1" ht="33" customHeight="1" x14ac:dyDescent="0.25">
      <c r="A92" s="77" t="s">
        <v>100</v>
      </c>
      <c r="B92" s="254" t="s">
        <v>117</v>
      </c>
      <c r="C92" s="254"/>
      <c r="D92" s="254"/>
      <c r="H92" s="171"/>
      <c r="I92" s="171"/>
    </row>
    <row r="93" spans="1:9" s="73" customFormat="1" x14ac:dyDescent="0.25">
      <c r="A93" s="77"/>
      <c r="B93" s="255" t="s">
        <v>279</v>
      </c>
      <c r="C93" s="256"/>
      <c r="D93" s="256"/>
      <c r="E93" s="28" t="s">
        <v>13</v>
      </c>
      <c r="F93" s="29">
        <v>34</v>
      </c>
      <c r="G93" s="28" t="s">
        <v>0</v>
      </c>
      <c r="H93" s="169"/>
      <c r="I93" s="169"/>
    </row>
    <row r="94" spans="1:9" s="73" customFormat="1" x14ac:dyDescent="0.25">
      <c r="A94" s="77"/>
      <c r="B94" s="114"/>
      <c r="C94" s="114"/>
      <c r="D94" s="231" t="s">
        <v>79</v>
      </c>
      <c r="E94" s="28" t="s">
        <v>2</v>
      </c>
      <c r="F94" s="29">
        <v>4</v>
      </c>
      <c r="G94" s="28" t="s">
        <v>0</v>
      </c>
      <c r="H94" s="169"/>
      <c r="I94" s="169"/>
    </row>
    <row r="95" spans="1:9" s="73" customFormat="1" ht="27.75" customHeight="1" x14ac:dyDescent="0.25">
      <c r="A95" s="77"/>
      <c r="B95" s="255" t="s">
        <v>280</v>
      </c>
      <c r="C95" s="256"/>
      <c r="D95" s="256"/>
      <c r="E95" s="28" t="s">
        <v>13</v>
      </c>
      <c r="F95" s="29">
        <v>34</v>
      </c>
      <c r="G95" s="28" t="s">
        <v>0</v>
      </c>
      <c r="H95" s="169"/>
      <c r="I95" s="169"/>
    </row>
    <row r="96" spans="1:9" s="73" customFormat="1" x14ac:dyDescent="0.25">
      <c r="A96" s="77"/>
      <c r="B96" s="114"/>
      <c r="C96" s="114"/>
      <c r="D96" s="231" t="s">
        <v>79</v>
      </c>
      <c r="E96" s="28" t="s">
        <v>2</v>
      </c>
      <c r="F96" s="29">
        <v>4</v>
      </c>
      <c r="G96" s="28" t="s">
        <v>0</v>
      </c>
      <c r="H96" s="169"/>
      <c r="I96" s="169"/>
    </row>
    <row r="97" spans="1:9" s="73" customFormat="1" x14ac:dyDescent="0.25">
      <c r="A97" s="77"/>
      <c r="B97" s="114"/>
      <c r="C97" s="114"/>
      <c r="D97" s="231"/>
      <c r="E97" s="28"/>
      <c r="F97" s="29"/>
      <c r="G97" s="28"/>
      <c r="H97" s="169"/>
      <c r="I97" s="169"/>
    </row>
    <row r="98" spans="1:9" s="73" customFormat="1" ht="67.5" customHeight="1" x14ac:dyDescent="0.25">
      <c r="A98" s="77" t="s">
        <v>101</v>
      </c>
      <c r="B98" s="254" t="s">
        <v>118</v>
      </c>
      <c r="C98" s="254"/>
      <c r="D98" s="254"/>
      <c r="H98" s="171"/>
      <c r="I98" s="171"/>
    </row>
    <row r="99" spans="1:9" s="73" customFormat="1" x14ac:dyDescent="0.25">
      <c r="A99" s="77"/>
      <c r="B99" s="255" t="s">
        <v>281</v>
      </c>
      <c r="C99" s="256"/>
      <c r="D99" s="256"/>
      <c r="E99" s="28" t="s">
        <v>13</v>
      </c>
      <c r="F99" s="29">
        <v>34</v>
      </c>
      <c r="G99" s="28" t="s">
        <v>0</v>
      </c>
      <c r="H99" s="169"/>
      <c r="I99" s="169"/>
    </row>
    <row r="100" spans="1:9" s="73" customFormat="1" x14ac:dyDescent="0.25">
      <c r="A100" s="77"/>
      <c r="B100" s="229"/>
      <c r="C100" s="230"/>
      <c r="D100" s="231" t="s">
        <v>79</v>
      </c>
      <c r="E100" s="28" t="s">
        <v>2</v>
      </c>
      <c r="F100" s="29">
        <v>4</v>
      </c>
      <c r="G100" s="28" t="s">
        <v>0</v>
      </c>
      <c r="H100" s="169"/>
      <c r="I100" s="169"/>
    </row>
    <row r="101" spans="1:9" s="73" customFormat="1" x14ac:dyDescent="0.25">
      <c r="A101" s="77"/>
      <c r="B101" s="255" t="s">
        <v>282</v>
      </c>
      <c r="C101" s="256"/>
      <c r="D101" s="256"/>
      <c r="E101" s="28" t="s">
        <v>13</v>
      </c>
      <c r="F101" s="29">
        <v>34</v>
      </c>
      <c r="G101" s="28" t="s">
        <v>0</v>
      </c>
      <c r="H101" s="169"/>
      <c r="I101" s="169"/>
    </row>
    <row r="102" spans="1:9" s="73" customFormat="1" x14ac:dyDescent="0.25">
      <c r="A102" s="77"/>
      <c r="B102" s="114"/>
      <c r="C102" s="114"/>
      <c r="D102" s="231" t="s">
        <v>79</v>
      </c>
      <c r="E102" s="28" t="s">
        <v>2</v>
      </c>
      <c r="F102" s="29">
        <v>2</v>
      </c>
      <c r="G102" s="28" t="s">
        <v>0</v>
      </c>
      <c r="H102" s="169"/>
      <c r="I102" s="169"/>
    </row>
    <row r="103" spans="1:9" s="73" customFormat="1" x14ac:dyDescent="0.25">
      <c r="A103" s="77"/>
      <c r="B103" s="114"/>
      <c r="C103" s="114"/>
      <c r="D103" s="231"/>
      <c r="E103" s="28"/>
      <c r="F103" s="29"/>
      <c r="G103" s="28"/>
      <c r="H103" s="169"/>
      <c r="I103" s="169"/>
    </row>
    <row r="104" spans="1:9" s="73" customFormat="1" ht="108.75" customHeight="1" x14ac:dyDescent="0.25">
      <c r="A104" s="77" t="s">
        <v>102</v>
      </c>
      <c r="B104" s="254" t="s">
        <v>119</v>
      </c>
      <c r="C104" s="254"/>
      <c r="D104" s="254"/>
      <c r="E104" s="28" t="s">
        <v>14</v>
      </c>
      <c r="F104" s="29">
        <v>194</v>
      </c>
      <c r="G104" s="28" t="s">
        <v>0</v>
      </c>
      <c r="H104" s="169"/>
      <c r="I104" s="169"/>
    </row>
    <row r="105" spans="1:9" s="73" customFormat="1" x14ac:dyDescent="0.25">
      <c r="A105" s="77"/>
      <c r="B105" s="253" t="s">
        <v>103</v>
      </c>
      <c r="C105" s="253"/>
      <c r="D105" s="253"/>
      <c r="E105" s="28" t="s">
        <v>2</v>
      </c>
      <c r="F105" s="29">
        <v>5</v>
      </c>
      <c r="G105" s="28" t="s">
        <v>0</v>
      </c>
      <c r="H105" s="169"/>
      <c r="I105" s="169"/>
    </row>
    <row r="106" spans="1:9" s="73" customFormat="1" x14ac:dyDescent="0.25">
      <c r="A106" s="77"/>
      <c r="B106" s="114"/>
      <c r="C106" s="114"/>
      <c r="D106" s="231"/>
      <c r="E106" s="28"/>
      <c r="F106" s="29"/>
      <c r="G106" s="28"/>
      <c r="H106" s="169"/>
      <c r="I106" s="169"/>
    </row>
    <row r="107" spans="1:9" s="73" customFormat="1" ht="51" customHeight="1" x14ac:dyDescent="0.25">
      <c r="A107" s="77" t="s">
        <v>120</v>
      </c>
      <c r="B107" s="254" t="s">
        <v>284</v>
      </c>
      <c r="C107" s="254"/>
      <c r="D107" s="254"/>
      <c r="E107" s="28" t="s">
        <v>13</v>
      </c>
      <c r="F107" s="29">
        <v>98</v>
      </c>
      <c r="G107" s="28" t="s">
        <v>0</v>
      </c>
      <c r="H107" s="169"/>
      <c r="I107" s="169"/>
    </row>
    <row r="108" spans="1:9" s="73" customFormat="1" x14ac:dyDescent="0.25">
      <c r="A108" s="77"/>
      <c r="B108" s="114"/>
      <c r="C108" s="114"/>
      <c r="D108" s="231"/>
      <c r="E108" s="28"/>
      <c r="F108" s="29"/>
      <c r="G108" s="28"/>
      <c r="H108" s="169"/>
      <c r="I108" s="169"/>
    </row>
    <row r="109" spans="1:9" s="73" customFormat="1" ht="30" customHeight="1" x14ac:dyDescent="0.25">
      <c r="A109" s="77" t="s">
        <v>285</v>
      </c>
      <c r="B109" s="254" t="s">
        <v>283</v>
      </c>
      <c r="C109" s="254"/>
      <c r="D109" s="254"/>
      <c r="E109" s="28" t="s">
        <v>13</v>
      </c>
      <c r="F109" s="29">
        <v>22</v>
      </c>
      <c r="G109" s="28" t="s">
        <v>0</v>
      </c>
      <c r="H109" s="169"/>
      <c r="I109" s="169"/>
    </row>
    <row r="110" spans="1:9" s="73" customFormat="1" x14ac:dyDescent="0.25">
      <c r="A110" s="77"/>
      <c r="B110" s="253" t="s">
        <v>79</v>
      </c>
      <c r="C110" s="253"/>
      <c r="D110" s="253"/>
      <c r="E110" s="28" t="s">
        <v>2</v>
      </c>
      <c r="F110" s="29">
        <v>3</v>
      </c>
      <c r="G110" s="28" t="s">
        <v>0</v>
      </c>
      <c r="H110" s="169"/>
      <c r="I110" s="169"/>
    </row>
    <row r="111" spans="1:9" s="73" customFormat="1" x14ac:dyDescent="0.25">
      <c r="A111" s="77"/>
      <c r="B111" s="114"/>
      <c r="C111" s="114"/>
      <c r="D111" s="231"/>
      <c r="E111" s="28"/>
      <c r="F111" s="29"/>
      <c r="G111" s="28"/>
      <c r="H111" s="169"/>
      <c r="I111" s="169"/>
    </row>
    <row r="112" spans="1:9" s="73" customFormat="1" ht="82.5" customHeight="1" x14ac:dyDescent="0.25">
      <c r="A112" s="77" t="s">
        <v>8</v>
      </c>
      <c r="B112" s="254" t="s">
        <v>182</v>
      </c>
      <c r="C112" s="254"/>
      <c r="D112" s="254"/>
      <c r="E112" s="28" t="s">
        <v>104</v>
      </c>
      <c r="F112" s="29">
        <v>450</v>
      </c>
      <c r="G112" s="28" t="s">
        <v>0</v>
      </c>
      <c r="H112" s="169"/>
      <c r="I112" s="169"/>
    </row>
    <row r="113" spans="1:9" s="73" customFormat="1" x14ac:dyDescent="0.25">
      <c r="A113" s="77"/>
      <c r="B113" s="114"/>
      <c r="C113" s="114"/>
      <c r="D113" s="231"/>
      <c r="E113" s="28"/>
      <c r="F113" s="29"/>
      <c r="G113" s="28"/>
      <c r="H113" s="169"/>
      <c r="I113" s="169"/>
    </row>
    <row r="114" spans="1:9" s="73" customFormat="1" ht="105.75" customHeight="1" x14ac:dyDescent="0.25">
      <c r="A114" s="77" t="s">
        <v>9</v>
      </c>
      <c r="B114" s="254" t="s">
        <v>122</v>
      </c>
      <c r="C114" s="254"/>
      <c r="D114" s="254"/>
      <c r="E114" s="106" t="s">
        <v>46</v>
      </c>
      <c r="F114" s="29">
        <v>54</v>
      </c>
      <c r="G114" s="28" t="s">
        <v>0</v>
      </c>
      <c r="H114" s="169"/>
      <c r="I114" s="169"/>
    </row>
    <row r="115" spans="1:9" s="73" customFormat="1" x14ac:dyDescent="0.25">
      <c r="A115" s="77"/>
      <c r="B115" s="230"/>
      <c r="C115" s="230"/>
      <c r="D115" s="230"/>
      <c r="E115" s="106"/>
      <c r="F115" s="29"/>
      <c r="G115" s="28"/>
      <c r="H115" s="169"/>
      <c r="I115" s="169"/>
    </row>
    <row r="116" spans="1:9" s="73" customFormat="1" ht="33" customHeight="1" x14ac:dyDescent="0.25">
      <c r="A116" s="77" t="s">
        <v>29</v>
      </c>
      <c r="B116" s="254" t="s">
        <v>123</v>
      </c>
      <c r="C116" s="254"/>
      <c r="D116" s="254"/>
      <c r="E116" s="28" t="s">
        <v>14</v>
      </c>
      <c r="F116" s="29">
        <v>140</v>
      </c>
      <c r="G116" s="28" t="s">
        <v>0</v>
      </c>
      <c r="H116" s="169"/>
      <c r="I116" s="169"/>
    </row>
    <row r="117" spans="1:9" s="73" customFormat="1" x14ac:dyDescent="0.25">
      <c r="A117" s="77"/>
      <c r="B117" s="230"/>
      <c r="C117" s="230"/>
      <c r="D117" s="230"/>
      <c r="E117" s="106"/>
      <c r="F117" s="29"/>
      <c r="G117" s="28"/>
      <c r="H117" s="169"/>
      <c r="I117" s="169"/>
    </row>
    <row r="118" spans="1:9" s="73" customFormat="1" ht="43.5" customHeight="1" x14ac:dyDescent="0.25">
      <c r="A118" s="77" t="s">
        <v>30</v>
      </c>
      <c r="B118" s="254" t="s">
        <v>358</v>
      </c>
      <c r="C118" s="254"/>
      <c r="D118" s="254"/>
      <c r="E118" s="28" t="s">
        <v>14</v>
      </c>
      <c r="F118" s="29">
        <v>450</v>
      </c>
      <c r="G118" s="28" t="s">
        <v>0</v>
      </c>
      <c r="H118" s="169"/>
      <c r="I118" s="169"/>
    </row>
    <row r="119" spans="1:9" s="73" customFormat="1" x14ac:dyDescent="0.25">
      <c r="A119" s="77"/>
      <c r="B119" s="230"/>
      <c r="C119" s="230"/>
      <c r="D119" s="230"/>
      <c r="E119" s="28"/>
      <c r="F119" s="29"/>
      <c r="G119" s="28"/>
      <c r="H119" s="169"/>
      <c r="I119" s="169"/>
    </row>
    <row r="120" spans="1:9" s="73" customFormat="1" ht="88.5" customHeight="1" x14ac:dyDescent="0.25">
      <c r="A120" s="77" t="s">
        <v>31</v>
      </c>
      <c r="B120" s="257" t="s">
        <v>124</v>
      </c>
      <c r="C120" s="257"/>
      <c r="D120" s="257"/>
      <c r="E120" s="239" t="s">
        <v>1</v>
      </c>
      <c r="F120" s="235">
        <v>1700</v>
      </c>
      <c r="G120" s="235" t="s">
        <v>0</v>
      </c>
      <c r="H120" s="169"/>
      <c r="I120" s="168"/>
    </row>
    <row r="121" spans="1:9" s="73" customFormat="1" x14ac:dyDescent="0.25">
      <c r="A121" s="77"/>
      <c r="B121" s="230"/>
      <c r="C121" s="230"/>
      <c r="D121" s="230"/>
      <c r="E121" s="106"/>
      <c r="F121" s="29"/>
      <c r="G121" s="28"/>
      <c r="H121" s="169"/>
      <c r="I121" s="169"/>
    </row>
    <row r="122" spans="1:9" s="73" customFormat="1" ht="181.5" customHeight="1" x14ac:dyDescent="0.25">
      <c r="A122" s="105" t="s">
        <v>32</v>
      </c>
      <c r="B122" s="252" t="s">
        <v>347</v>
      </c>
      <c r="C122" s="252"/>
      <c r="D122" s="252"/>
      <c r="E122" s="106"/>
      <c r="F122" s="107"/>
      <c r="G122" s="106"/>
      <c r="H122" s="173"/>
      <c r="I122" s="174"/>
    </row>
    <row r="123" spans="1:9" s="73" customFormat="1" ht="12.75" customHeight="1" x14ac:dyDescent="0.25">
      <c r="A123" s="77"/>
      <c r="B123" s="253" t="s">
        <v>107</v>
      </c>
      <c r="C123" s="253"/>
      <c r="D123" s="253"/>
      <c r="E123" s="106" t="s">
        <v>2</v>
      </c>
      <c r="F123" s="107">
        <v>7</v>
      </c>
      <c r="G123" s="106" t="s">
        <v>0</v>
      </c>
      <c r="H123" s="169"/>
      <c r="I123" s="174"/>
    </row>
    <row r="124" spans="1:9" s="73" customFormat="1" ht="12.75" customHeight="1" x14ac:dyDescent="0.25">
      <c r="A124" s="77"/>
      <c r="B124" s="253" t="s">
        <v>108</v>
      </c>
      <c r="C124" s="253"/>
      <c r="D124" s="253"/>
      <c r="E124" s="106" t="s">
        <v>2</v>
      </c>
      <c r="F124" s="107">
        <v>7</v>
      </c>
      <c r="G124" s="106" t="s">
        <v>0</v>
      </c>
      <c r="H124" s="169"/>
      <c r="I124" s="174"/>
    </row>
    <row r="125" spans="1:9" s="73" customFormat="1" ht="12.75" customHeight="1" x14ac:dyDescent="0.25">
      <c r="A125" s="77"/>
      <c r="B125" s="253" t="s">
        <v>109</v>
      </c>
      <c r="C125" s="253"/>
      <c r="D125" s="253"/>
      <c r="E125" s="106" t="s">
        <v>2</v>
      </c>
      <c r="F125" s="107">
        <v>7</v>
      </c>
      <c r="G125" s="106" t="s">
        <v>0</v>
      </c>
      <c r="H125" s="169"/>
      <c r="I125" s="174"/>
    </row>
    <row r="126" spans="1:9" s="73" customFormat="1" ht="12.75" customHeight="1" x14ac:dyDescent="0.25">
      <c r="A126" s="77"/>
      <c r="B126" s="253" t="s">
        <v>110</v>
      </c>
      <c r="C126" s="253"/>
      <c r="D126" s="253"/>
      <c r="E126" s="106" t="s">
        <v>2</v>
      </c>
      <c r="F126" s="107">
        <v>5</v>
      </c>
      <c r="G126" s="106" t="s">
        <v>0</v>
      </c>
      <c r="H126" s="169"/>
      <c r="I126" s="174"/>
    </row>
    <row r="127" spans="1:9" s="73" customFormat="1" ht="12.75" customHeight="1" x14ac:dyDescent="0.25">
      <c r="A127" s="77"/>
      <c r="B127" s="253" t="s">
        <v>111</v>
      </c>
      <c r="C127" s="253"/>
      <c r="D127" s="253"/>
      <c r="E127" s="106" t="s">
        <v>2</v>
      </c>
      <c r="F127" s="107">
        <v>2</v>
      </c>
      <c r="G127" s="106" t="s">
        <v>0</v>
      </c>
      <c r="H127" s="169"/>
      <c r="I127" s="174"/>
    </row>
    <row r="128" spans="1:9" s="73" customFormat="1" ht="25.5" customHeight="1" x14ac:dyDescent="0.25">
      <c r="A128" s="77"/>
      <c r="B128" s="253" t="s">
        <v>359</v>
      </c>
      <c r="C128" s="253"/>
      <c r="D128" s="253"/>
      <c r="E128" s="106" t="s">
        <v>2</v>
      </c>
      <c r="F128" s="107">
        <v>6</v>
      </c>
      <c r="G128" s="106" t="s">
        <v>0</v>
      </c>
      <c r="H128" s="169"/>
      <c r="I128" s="174"/>
    </row>
    <row r="129" spans="1:9" s="73" customFormat="1" ht="10.5" customHeight="1" x14ac:dyDescent="0.25">
      <c r="A129" s="77"/>
      <c r="B129" s="231"/>
      <c r="C129" s="231"/>
      <c r="D129" s="231"/>
      <c r="E129" s="106"/>
      <c r="F129" s="107"/>
      <c r="G129" s="106"/>
      <c r="H129" s="169"/>
      <c r="I129" s="174"/>
    </row>
    <row r="130" spans="1:9" s="73" customFormat="1" ht="144" customHeight="1" x14ac:dyDescent="0.25">
      <c r="A130" s="105" t="s">
        <v>33</v>
      </c>
      <c r="B130" s="256" t="s">
        <v>351</v>
      </c>
      <c r="C130" s="256"/>
      <c r="D130" s="256"/>
      <c r="E130" s="106" t="s">
        <v>2</v>
      </c>
      <c r="F130" s="107">
        <v>34</v>
      </c>
      <c r="G130" s="106" t="s">
        <v>0</v>
      </c>
      <c r="H130" s="173"/>
      <c r="I130" s="174"/>
    </row>
    <row r="131" spans="1:9" s="73" customFormat="1" ht="89.25" customHeight="1" x14ac:dyDescent="0.25">
      <c r="A131" s="105" t="s">
        <v>181</v>
      </c>
      <c r="B131" s="252" t="s">
        <v>184</v>
      </c>
      <c r="C131" s="252"/>
      <c r="D131" s="252"/>
      <c r="E131" s="28" t="s">
        <v>13</v>
      </c>
      <c r="F131" s="107">
        <v>6</v>
      </c>
      <c r="G131" s="106" t="s">
        <v>0</v>
      </c>
      <c r="H131" s="169"/>
      <c r="I131" s="174"/>
    </row>
    <row r="132" spans="1:9" s="73" customFormat="1" ht="12.75" customHeight="1" x14ac:dyDescent="0.25">
      <c r="A132" s="77"/>
      <c r="B132" s="44"/>
      <c r="C132" s="44"/>
      <c r="D132" s="44"/>
      <c r="E132" s="106"/>
      <c r="F132" s="107"/>
      <c r="G132" s="106"/>
      <c r="H132" s="173"/>
      <c r="I132" s="174"/>
    </row>
    <row r="133" spans="1:9" ht="78" customHeight="1" x14ac:dyDescent="0.25">
      <c r="A133" s="105" t="s">
        <v>342</v>
      </c>
      <c r="B133" s="252" t="s">
        <v>183</v>
      </c>
      <c r="C133" s="252"/>
      <c r="D133" s="252"/>
      <c r="E133" s="106" t="s">
        <v>46</v>
      </c>
      <c r="F133" s="107">
        <v>30</v>
      </c>
      <c r="G133" s="106" t="s">
        <v>0</v>
      </c>
      <c r="H133" s="169"/>
      <c r="I133" s="174"/>
    </row>
    <row r="134" spans="1:9" x14ac:dyDescent="0.25">
      <c r="A134" s="105"/>
      <c r="B134" s="232"/>
      <c r="C134" s="232"/>
      <c r="D134" s="232"/>
      <c r="E134" s="106"/>
      <c r="F134" s="107"/>
      <c r="G134" s="106"/>
      <c r="H134" s="169"/>
      <c r="I134" s="174"/>
    </row>
    <row r="135" spans="1:9" ht="114.75" customHeight="1" x14ac:dyDescent="0.25">
      <c r="A135" s="105" t="s">
        <v>350</v>
      </c>
      <c r="B135" s="252" t="s">
        <v>343</v>
      </c>
      <c r="C135" s="252"/>
      <c r="D135" s="252"/>
      <c r="E135" s="106" t="s">
        <v>13</v>
      </c>
      <c r="F135" s="107">
        <v>60</v>
      </c>
      <c r="G135" s="106" t="s">
        <v>0</v>
      </c>
      <c r="H135" s="169"/>
      <c r="I135" s="174"/>
    </row>
    <row r="136" spans="1:9" ht="11.25" customHeight="1" x14ac:dyDescent="0.25">
      <c r="A136" s="105"/>
      <c r="B136" s="232"/>
      <c r="C136" s="232"/>
      <c r="D136" s="232"/>
      <c r="E136" s="106"/>
      <c r="F136" s="107"/>
      <c r="G136" s="106"/>
      <c r="H136" s="169"/>
      <c r="I136" s="174"/>
    </row>
    <row r="137" spans="1:9" ht="50.25" customHeight="1" x14ac:dyDescent="0.25">
      <c r="A137" s="79" t="s">
        <v>360</v>
      </c>
      <c r="B137" s="267" t="s">
        <v>361</v>
      </c>
      <c r="C137" s="252"/>
      <c r="D137" s="252"/>
      <c r="E137" s="26" t="s">
        <v>2</v>
      </c>
      <c r="F137" s="47">
        <v>6</v>
      </c>
      <c r="G137" s="48" t="s">
        <v>0</v>
      </c>
      <c r="H137" s="194"/>
      <c r="I137" s="194"/>
    </row>
    <row r="138" spans="1:9" x14ac:dyDescent="0.25">
      <c r="A138" s="79"/>
      <c r="B138" s="238"/>
      <c r="C138" s="232"/>
      <c r="D138" s="232"/>
      <c r="E138" s="26"/>
      <c r="F138" s="47"/>
      <c r="G138" s="48"/>
      <c r="H138" s="194"/>
      <c r="I138" s="194"/>
    </row>
    <row r="139" spans="1:9" x14ac:dyDescent="0.25">
      <c r="A139" s="79"/>
      <c r="B139" s="238"/>
      <c r="C139" s="232"/>
      <c r="D139" s="232"/>
      <c r="E139" s="26"/>
      <c r="F139" s="47"/>
      <c r="G139" s="48"/>
      <c r="H139" s="194"/>
      <c r="I139" s="194"/>
    </row>
    <row r="140" spans="1:9" x14ac:dyDescent="0.25">
      <c r="B140" s="260" t="s">
        <v>22</v>
      </c>
      <c r="C140" s="260"/>
      <c r="D140" s="260"/>
      <c r="E140" s="31"/>
      <c r="F140" s="31"/>
      <c r="G140" s="28"/>
      <c r="I140" s="176">
        <f>SUM(I3:I135)</f>
        <v>0</v>
      </c>
    </row>
    <row r="142" spans="1:9" x14ac:dyDescent="0.25">
      <c r="B142" s="27"/>
      <c r="C142" s="25"/>
      <c r="D142" s="25"/>
      <c r="E142" s="22"/>
      <c r="F142" s="30"/>
      <c r="G142" s="26"/>
    </row>
    <row r="143" spans="1:9" x14ac:dyDescent="0.25">
      <c r="H143" s="168"/>
    </row>
    <row r="144" spans="1:9" ht="12.75" customHeight="1" x14ac:dyDescent="0.25">
      <c r="A144" s="24"/>
      <c r="B144" s="44"/>
      <c r="C144" s="44"/>
      <c r="D144" s="44"/>
      <c r="H144" s="168"/>
    </row>
    <row r="145" spans="9:9" ht="12.75" customHeight="1" x14ac:dyDescent="0.25">
      <c r="I145" s="175"/>
    </row>
    <row r="146" spans="9:9" ht="12.75" customHeight="1" x14ac:dyDescent="0.25"/>
    <row r="147" spans="9:9" ht="12.75" customHeight="1" x14ac:dyDescent="0.25"/>
    <row r="148" spans="9:9" ht="12.75" customHeight="1" x14ac:dyDescent="0.25"/>
    <row r="149" spans="9:9" ht="12.75" customHeight="1" x14ac:dyDescent="0.25"/>
    <row r="150" spans="9:9" ht="12.75" customHeight="1" x14ac:dyDescent="0.25"/>
    <row r="151" spans="9:9" ht="12.75" customHeight="1" x14ac:dyDescent="0.25"/>
    <row r="152" spans="9:9" ht="12.75" customHeight="1" x14ac:dyDescent="0.25"/>
    <row r="153" spans="9:9" ht="12.75" customHeight="1" x14ac:dyDescent="0.25"/>
    <row r="154" spans="9:9" ht="12.75" customHeight="1" x14ac:dyDescent="0.25"/>
  </sheetData>
  <mergeCells count="78">
    <mergeCell ref="B130:D130"/>
    <mergeCell ref="B12:C12"/>
    <mergeCell ref="B9:C9"/>
    <mergeCell ref="B8:C8"/>
    <mergeCell ref="B20:D20"/>
    <mergeCell ref="B26:D26"/>
    <mergeCell ref="B13:C13"/>
    <mergeCell ref="B14:C14"/>
    <mergeCell ref="B38:D38"/>
    <mergeCell ref="B43:D43"/>
    <mergeCell ref="B45:D45"/>
    <mergeCell ref="B46:D46"/>
    <mergeCell ref="B110:D110"/>
    <mergeCell ref="B124:D124"/>
    <mergeCell ref="B53:D53"/>
    <mergeCell ref="B140:D140"/>
    <mergeCell ref="B133:D133"/>
    <mergeCell ref="B131:D131"/>
    <mergeCell ref="B59:D59"/>
    <mergeCell ref="B62:D62"/>
    <mergeCell ref="B63:D63"/>
    <mergeCell ref="B66:D66"/>
    <mergeCell ref="B122:D122"/>
    <mergeCell ref="B101:D101"/>
    <mergeCell ref="B104:D104"/>
    <mergeCell ref="B105:D105"/>
    <mergeCell ref="B107:D107"/>
    <mergeCell ref="B109:D109"/>
    <mergeCell ref="B112:D112"/>
    <mergeCell ref="B114:D114"/>
    <mergeCell ref="B137:D137"/>
    <mergeCell ref="B1:D1"/>
    <mergeCell ref="B31:D31"/>
    <mergeCell ref="B34:D34"/>
    <mergeCell ref="B35:D35"/>
    <mergeCell ref="B37:D37"/>
    <mergeCell ref="A2:I2"/>
    <mergeCell ref="B18:D18"/>
    <mergeCell ref="B23:D23"/>
    <mergeCell ref="B29:D29"/>
    <mergeCell ref="B3:D3"/>
    <mergeCell ref="B5:D5"/>
    <mergeCell ref="B15:D15"/>
    <mergeCell ref="B16:D16"/>
    <mergeCell ref="B7:D7"/>
    <mergeCell ref="B10:C10"/>
    <mergeCell ref="B11:C11"/>
    <mergeCell ref="B57:D57"/>
    <mergeCell ref="B40:D40"/>
    <mergeCell ref="B87:D87"/>
    <mergeCell ref="B67:D67"/>
    <mergeCell ref="B47:D47"/>
    <mergeCell ref="B50:D50"/>
    <mergeCell ref="B51:D51"/>
    <mergeCell ref="B56:D56"/>
    <mergeCell ref="B118:D118"/>
    <mergeCell ref="B89:D89"/>
    <mergeCell ref="B92:D92"/>
    <mergeCell ref="B98:D98"/>
    <mergeCell ref="B93:D93"/>
    <mergeCell ref="B95:D95"/>
    <mergeCell ref="B116:D116"/>
    <mergeCell ref="B135:D135"/>
    <mergeCell ref="B126:D126"/>
    <mergeCell ref="B127:D127"/>
    <mergeCell ref="B128:D128"/>
    <mergeCell ref="B70:D70"/>
    <mergeCell ref="B71:D71"/>
    <mergeCell ref="B73:D73"/>
    <mergeCell ref="B120:D120"/>
    <mergeCell ref="B125:D125"/>
    <mergeCell ref="B99:D99"/>
    <mergeCell ref="B76:D76"/>
    <mergeCell ref="B79:D79"/>
    <mergeCell ref="B82:D82"/>
    <mergeCell ref="B83:D83"/>
    <mergeCell ref="B85:D85"/>
    <mergeCell ref="B123:D123"/>
  </mergeCells>
  <pageMargins left="0.74803149606299213" right="0.55118110236220474" top="0.98425196850393704" bottom="0.98425196850393704" header="0.51181102362204722" footer="0.51181102362204722"/>
  <pageSetup paperSize="9" firstPageNumber="122"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opLeftCell="A4" zoomScaleNormal="100" workbookViewId="0">
      <selection activeCell="H5" sqref="H5:I5"/>
    </sheetView>
  </sheetViews>
  <sheetFormatPr defaultRowHeight="13.2" x14ac:dyDescent="0.25"/>
  <cols>
    <col min="1" max="1" width="4" style="117" customWidth="1"/>
    <col min="2" max="3" width="15.6640625" style="117" customWidth="1"/>
    <col min="4" max="4" width="17.44140625" style="117" customWidth="1"/>
    <col min="5" max="5" width="5.33203125" style="117" bestFit="1" customWidth="1"/>
    <col min="6" max="6" width="7.6640625" style="141" customWidth="1"/>
    <col min="7" max="7" width="2" style="117" bestFit="1" customWidth="1"/>
    <col min="8" max="8" width="10" style="117" customWidth="1"/>
    <col min="9" max="9" width="12.44140625" style="117" customWidth="1"/>
    <col min="10" max="254" width="9.109375" style="117"/>
    <col min="255" max="255" width="4" style="117" customWidth="1"/>
    <col min="256" max="257" width="15.6640625" style="117" customWidth="1"/>
    <col min="258" max="258" width="21" style="117" customWidth="1"/>
    <col min="259" max="259" width="6.33203125" style="117" bestFit="1" customWidth="1"/>
    <col min="260" max="260" width="7.109375" style="117" bestFit="1" customWidth="1"/>
    <col min="261" max="261" width="2" style="117" bestFit="1" customWidth="1"/>
    <col min="262" max="262" width="7.44140625" style="117" bestFit="1" customWidth="1"/>
    <col min="263" max="263" width="8.44140625" style="117" bestFit="1" customWidth="1"/>
    <col min="264" max="265" width="0" style="117" hidden="1" customWidth="1"/>
    <col min="266" max="510" width="9.109375" style="117"/>
    <col min="511" max="511" width="4" style="117" customWidth="1"/>
    <col min="512" max="513" width="15.6640625" style="117" customWidth="1"/>
    <col min="514" max="514" width="21" style="117" customWidth="1"/>
    <col min="515" max="515" width="6.33203125" style="117" bestFit="1" customWidth="1"/>
    <col min="516" max="516" width="7.109375" style="117" bestFit="1" customWidth="1"/>
    <col min="517" max="517" width="2" style="117" bestFit="1" customWidth="1"/>
    <col min="518" max="518" width="7.44140625" style="117" bestFit="1" customWidth="1"/>
    <col min="519" max="519" width="8.44140625" style="117" bestFit="1" customWidth="1"/>
    <col min="520" max="521" width="0" style="117" hidden="1" customWidth="1"/>
    <col min="522" max="766" width="9.109375" style="117"/>
    <col min="767" max="767" width="4" style="117" customWidth="1"/>
    <col min="768" max="769" width="15.6640625" style="117" customWidth="1"/>
    <col min="770" max="770" width="21" style="117" customWidth="1"/>
    <col min="771" max="771" width="6.33203125" style="117" bestFit="1" customWidth="1"/>
    <col min="772" max="772" width="7.109375" style="117" bestFit="1" customWidth="1"/>
    <col min="773" max="773" width="2" style="117" bestFit="1" customWidth="1"/>
    <col min="774" max="774" width="7.44140625" style="117" bestFit="1" customWidth="1"/>
    <col min="775" max="775" width="8.44140625" style="117" bestFit="1" customWidth="1"/>
    <col min="776" max="777" width="0" style="117" hidden="1" customWidth="1"/>
    <col min="778" max="1022" width="9.109375" style="117"/>
    <col min="1023" max="1023" width="4" style="117" customWidth="1"/>
    <col min="1024" max="1025" width="15.6640625" style="117" customWidth="1"/>
    <col min="1026" max="1026" width="21" style="117" customWidth="1"/>
    <col min="1027" max="1027" width="6.33203125" style="117" bestFit="1" customWidth="1"/>
    <col min="1028" max="1028" width="7.109375" style="117" bestFit="1" customWidth="1"/>
    <col min="1029" max="1029" width="2" style="117" bestFit="1" customWidth="1"/>
    <col min="1030" max="1030" width="7.44140625" style="117" bestFit="1" customWidth="1"/>
    <col min="1031" max="1031" width="8.44140625" style="117" bestFit="1" customWidth="1"/>
    <col min="1032" max="1033" width="0" style="117" hidden="1" customWidth="1"/>
    <col min="1034" max="1278" width="9.109375" style="117"/>
    <col min="1279" max="1279" width="4" style="117" customWidth="1"/>
    <col min="1280" max="1281" width="15.6640625" style="117" customWidth="1"/>
    <col min="1282" max="1282" width="21" style="117" customWidth="1"/>
    <col min="1283" max="1283" width="6.33203125" style="117" bestFit="1" customWidth="1"/>
    <col min="1284" max="1284" width="7.109375" style="117" bestFit="1" customWidth="1"/>
    <col min="1285" max="1285" width="2" style="117" bestFit="1" customWidth="1"/>
    <col min="1286" max="1286" width="7.44140625" style="117" bestFit="1" customWidth="1"/>
    <col min="1287" max="1287" width="8.44140625" style="117" bestFit="1" customWidth="1"/>
    <col min="1288" max="1289" width="0" style="117" hidden="1" customWidth="1"/>
    <col min="1290" max="1534" width="9.109375" style="117"/>
    <col min="1535" max="1535" width="4" style="117" customWidth="1"/>
    <col min="1536" max="1537" width="15.6640625" style="117" customWidth="1"/>
    <col min="1538" max="1538" width="21" style="117" customWidth="1"/>
    <col min="1539" max="1539" width="6.33203125" style="117" bestFit="1" customWidth="1"/>
    <col min="1540" max="1540" width="7.109375" style="117" bestFit="1" customWidth="1"/>
    <col min="1541" max="1541" width="2" style="117" bestFit="1" customWidth="1"/>
    <col min="1542" max="1542" width="7.44140625" style="117" bestFit="1" customWidth="1"/>
    <col min="1543" max="1543" width="8.44140625" style="117" bestFit="1" customWidth="1"/>
    <col min="1544" max="1545" width="0" style="117" hidden="1" customWidth="1"/>
    <col min="1546" max="1790" width="9.109375" style="117"/>
    <col min="1791" max="1791" width="4" style="117" customWidth="1"/>
    <col min="1792" max="1793" width="15.6640625" style="117" customWidth="1"/>
    <col min="1794" max="1794" width="21" style="117" customWidth="1"/>
    <col min="1795" max="1795" width="6.33203125" style="117" bestFit="1" customWidth="1"/>
    <col min="1796" max="1796" width="7.109375" style="117" bestFit="1" customWidth="1"/>
    <col min="1797" max="1797" width="2" style="117" bestFit="1" customWidth="1"/>
    <col min="1798" max="1798" width="7.44140625" style="117" bestFit="1" customWidth="1"/>
    <col min="1799" max="1799" width="8.44140625" style="117" bestFit="1" customWidth="1"/>
    <col min="1800" max="1801" width="0" style="117" hidden="1" customWidth="1"/>
    <col min="1802" max="2046" width="9.109375" style="117"/>
    <col min="2047" max="2047" width="4" style="117" customWidth="1"/>
    <col min="2048" max="2049" width="15.6640625" style="117" customWidth="1"/>
    <col min="2050" max="2050" width="21" style="117" customWidth="1"/>
    <col min="2051" max="2051" width="6.33203125" style="117" bestFit="1" customWidth="1"/>
    <col min="2052" max="2052" width="7.109375" style="117" bestFit="1" customWidth="1"/>
    <col min="2053" max="2053" width="2" style="117" bestFit="1" customWidth="1"/>
    <col min="2054" max="2054" width="7.44140625" style="117" bestFit="1" customWidth="1"/>
    <col min="2055" max="2055" width="8.44140625" style="117" bestFit="1" customWidth="1"/>
    <col min="2056" max="2057" width="0" style="117" hidden="1" customWidth="1"/>
    <col min="2058" max="2302" width="9.109375" style="117"/>
    <col min="2303" max="2303" width="4" style="117" customWidth="1"/>
    <col min="2304" max="2305" width="15.6640625" style="117" customWidth="1"/>
    <col min="2306" max="2306" width="21" style="117" customWidth="1"/>
    <col min="2307" max="2307" width="6.33203125" style="117" bestFit="1" customWidth="1"/>
    <col min="2308" max="2308" width="7.109375" style="117" bestFit="1" customWidth="1"/>
    <col min="2309" max="2309" width="2" style="117" bestFit="1" customWidth="1"/>
    <col min="2310" max="2310" width="7.44140625" style="117" bestFit="1" customWidth="1"/>
    <col min="2311" max="2311" width="8.44140625" style="117" bestFit="1" customWidth="1"/>
    <col min="2312" max="2313" width="0" style="117" hidden="1" customWidth="1"/>
    <col min="2314" max="2558" width="9.109375" style="117"/>
    <col min="2559" max="2559" width="4" style="117" customWidth="1"/>
    <col min="2560" max="2561" width="15.6640625" style="117" customWidth="1"/>
    <col min="2562" max="2562" width="21" style="117" customWidth="1"/>
    <col min="2563" max="2563" width="6.33203125" style="117" bestFit="1" customWidth="1"/>
    <col min="2564" max="2564" width="7.109375" style="117" bestFit="1" customWidth="1"/>
    <col min="2565" max="2565" width="2" style="117" bestFit="1" customWidth="1"/>
    <col min="2566" max="2566" width="7.44140625" style="117" bestFit="1" customWidth="1"/>
    <col min="2567" max="2567" width="8.44140625" style="117" bestFit="1" customWidth="1"/>
    <col min="2568" max="2569" width="0" style="117" hidden="1" customWidth="1"/>
    <col min="2570" max="2814" width="9.109375" style="117"/>
    <col min="2815" max="2815" width="4" style="117" customWidth="1"/>
    <col min="2816" max="2817" width="15.6640625" style="117" customWidth="1"/>
    <col min="2818" max="2818" width="21" style="117" customWidth="1"/>
    <col min="2819" max="2819" width="6.33203125" style="117" bestFit="1" customWidth="1"/>
    <col min="2820" max="2820" width="7.109375" style="117" bestFit="1" customWidth="1"/>
    <col min="2821" max="2821" width="2" style="117" bestFit="1" customWidth="1"/>
    <col min="2822" max="2822" width="7.44140625" style="117" bestFit="1" customWidth="1"/>
    <col min="2823" max="2823" width="8.44140625" style="117" bestFit="1" customWidth="1"/>
    <col min="2824" max="2825" width="0" style="117" hidden="1" customWidth="1"/>
    <col min="2826" max="3070" width="9.109375" style="117"/>
    <col min="3071" max="3071" width="4" style="117" customWidth="1"/>
    <col min="3072" max="3073" width="15.6640625" style="117" customWidth="1"/>
    <col min="3074" max="3074" width="21" style="117" customWidth="1"/>
    <col min="3075" max="3075" width="6.33203125" style="117" bestFit="1" customWidth="1"/>
    <col min="3076" max="3076" width="7.109375" style="117" bestFit="1" customWidth="1"/>
    <col min="3077" max="3077" width="2" style="117" bestFit="1" customWidth="1"/>
    <col min="3078" max="3078" width="7.44140625" style="117" bestFit="1" customWidth="1"/>
    <col min="3079" max="3079" width="8.44140625" style="117" bestFit="1" customWidth="1"/>
    <col min="3080" max="3081" width="0" style="117" hidden="1" customWidth="1"/>
    <col min="3082" max="3326" width="9.109375" style="117"/>
    <col min="3327" max="3327" width="4" style="117" customWidth="1"/>
    <col min="3328" max="3329" width="15.6640625" style="117" customWidth="1"/>
    <col min="3330" max="3330" width="21" style="117" customWidth="1"/>
    <col min="3331" max="3331" width="6.33203125" style="117" bestFit="1" customWidth="1"/>
    <col min="3332" max="3332" width="7.109375" style="117" bestFit="1" customWidth="1"/>
    <col min="3333" max="3333" width="2" style="117" bestFit="1" customWidth="1"/>
    <col min="3334" max="3334" width="7.44140625" style="117" bestFit="1" customWidth="1"/>
    <col min="3335" max="3335" width="8.44140625" style="117" bestFit="1" customWidth="1"/>
    <col min="3336" max="3337" width="0" style="117" hidden="1" customWidth="1"/>
    <col min="3338" max="3582" width="9.109375" style="117"/>
    <col min="3583" max="3583" width="4" style="117" customWidth="1"/>
    <col min="3584" max="3585" width="15.6640625" style="117" customWidth="1"/>
    <col min="3586" max="3586" width="21" style="117" customWidth="1"/>
    <col min="3587" max="3587" width="6.33203125" style="117" bestFit="1" customWidth="1"/>
    <col min="3588" max="3588" width="7.109375" style="117" bestFit="1" customWidth="1"/>
    <col min="3589" max="3589" width="2" style="117" bestFit="1" customWidth="1"/>
    <col min="3590" max="3590" width="7.44140625" style="117" bestFit="1" customWidth="1"/>
    <col min="3591" max="3591" width="8.44140625" style="117" bestFit="1" customWidth="1"/>
    <col min="3592" max="3593" width="0" style="117" hidden="1" customWidth="1"/>
    <col min="3594" max="3838" width="9.109375" style="117"/>
    <col min="3839" max="3839" width="4" style="117" customWidth="1"/>
    <col min="3840" max="3841" width="15.6640625" style="117" customWidth="1"/>
    <col min="3842" max="3842" width="21" style="117" customWidth="1"/>
    <col min="3843" max="3843" width="6.33203125" style="117" bestFit="1" customWidth="1"/>
    <col min="3844" max="3844" width="7.109375" style="117" bestFit="1" customWidth="1"/>
    <col min="3845" max="3845" width="2" style="117" bestFit="1" customWidth="1"/>
    <col min="3846" max="3846" width="7.44140625" style="117" bestFit="1" customWidth="1"/>
    <col min="3847" max="3847" width="8.44140625" style="117" bestFit="1" customWidth="1"/>
    <col min="3848" max="3849" width="0" style="117" hidden="1" customWidth="1"/>
    <col min="3850" max="4094" width="9.109375" style="117"/>
    <col min="4095" max="4095" width="4" style="117" customWidth="1"/>
    <col min="4096" max="4097" width="15.6640625" style="117" customWidth="1"/>
    <col min="4098" max="4098" width="21" style="117" customWidth="1"/>
    <col min="4099" max="4099" width="6.33203125" style="117" bestFit="1" customWidth="1"/>
    <col min="4100" max="4100" width="7.109375" style="117" bestFit="1" customWidth="1"/>
    <col min="4101" max="4101" width="2" style="117" bestFit="1" customWidth="1"/>
    <col min="4102" max="4102" width="7.44140625" style="117" bestFit="1" customWidth="1"/>
    <col min="4103" max="4103" width="8.44140625" style="117" bestFit="1" customWidth="1"/>
    <col min="4104" max="4105" width="0" style="117" hidden="1" customWidth="1"/>
    <col min="4106" max="4350" width="9.109375" style="117"/>
    <col min="4351" max="4351" width="4" style="117" customWidth="1"/>
    <col min="4352" max="4353" width="15.6640625" style="117" customWidth="1"/>
    <col min="4354" max="4354" width="21" style="117" customWidth="1"/>
    <col min="4355" max="4355" width="6.33203125" style="117" bestFit="1" customWidth="1"/>
    <col min="4356" max="4356" width="7.109375" style="117" bestFit="1" customWidth="1"/>
    <col min="4357" max="4357" width="2" style="117" bestFit="1" customWidth="1"/>
    <col min="4358" max="4358" width="7.44140625" style="117" bestFit="1" customWidth="1"/>
    <col min="4359" max="4359" width="8.44140625" style="117" bestFit="1" customWidth="1"/>
    <col min="4360" max="4361" width="0" style="117" hidden="1" customWidth="1"/>
    <col min="4362" max="4606" width="9.109375" style="117"/>
    <col min="4607" max="4607" width="4" style="117" customWidth="1"/>
    <col min="4608" max="4609" width="15.6640625" style="117" customWidth="1"/>
    <col min="4610" max="4610" width="21" style="117" customWidth="1"/>
    <col min="4611" max="4611" width="6.33203125" style="117" bestFit="1" customWidth="1"/>
    <col min="4612" max="4612" width="7.109375" style="117" bestFit="1" customWidth="1"/>
    <col min="4613" max="4613" width="2" style="117" bestFit="1" customWidth="1"/>
    <col min="4614" max="4614" width="7.44140625" style="117" bestFit="1" customWidth="1"/>
    <col min="4615" max="4615" width="8.44140625" style="117" bestFit="1" customWidth="1"/>
    <col min="4616" max="4617" width="0" style="117" hidden="1" customWidth="1"/>
    <col min="4618" max="4862" width="9.109375" style="117"/>
    <col min="4863" max="4863" width="4" style="117" customWidth="1"/>
    <col min="4864" max="4865" width="15.6640625" style="117" customWidth="1"/>
    <col min="4866" max="4866" width="21" style="117" customWidth="1"/>
    <col min="4867" max="4867" width="6.33203125" style="117" bestFit="1" customWidth="1"/>
    <col min="4868" max="4868" width="7.109375" style="117" bestFit="1" customWidth="1"/>
    <col min="4869" max="4869" width="2" style="117" bestFit="1" customWidth="1"/>
    <col min="4870" max="4870" width="7.44140625" style="117" bestFit="1" customWidth="1"/>
    <col min="4871" max="4871" width="8.44140625" style="117" bestFit="1" customWidth="1"/>
    <col min="4872" max="4873" width="0" style="117" hidden="1" customWidth="1"/>
    <col min="4874" max="5118" width="9.109375" style="117"/>
    <col min="5119" max="5119" width="4" style="117" customWidth="1"/>
    <col min="5120" max="5121" width="15.6640625" style="117" customWidth="1"/>
    <col min="5122" max="5122" width="21" style="117" customWidth="1"/>
    <col min="5123" max="5123" width="6.33203125" style="117" bestFit="1" customWidth="1"/>
    <col min="5124" max="5124" width="7.109375" style="117" bestFit="1" customWidth="1"/>
    <col min="5125" max="5125" width="2" style="117" bestFit="1" customWidth="1"/>
    <col min="5126" max="5126" width="7.44140625" style="117" bestFit="1" customWidth="1"/>
    <col min="5127" max="5127" width="8.44140625" style="117" bestFit="1" customWidth="1"/>
    <col min="5128" max="5129" width="0" style="117" hidden="1" customWidth="1"/>
    <col min="5130" max="5374" width="9.109375" style="117"/>
    <col min="5375" max="5375" width="4" style="117" customWidth="1"/>
    <col min="5376" max="5377" width="15.6640625" style="117" customWidth="1"/>
    <col min="5378" max="5378" width="21" style="117" customWidth="1"/>
    <col min="5379" max="5379" width="6.33203125" style="117" bestFit="1" customWidth="1"/>
    <col min="5380" max="5380" width="7.109375" style="117" bestFit="1" customWidth="1"/>
    <col min="5381" max="5381" width="2" style="117" bestFit="1" customWidth="1"/>
    <col min="5382" max="5382" width="7.44140625" style="117" bestFit="1" customWidth="1"/>
    <col min="5383" max="5383" width="8.44140625" style="117" bestFit="1" customWidth="1"/>
    <col min="5384" max="5385" width="0" style="117" hidden="1" customWidth="1"/>
    <col min="5386" max="5630" width="9.109375" style="117"/>
    <col min="5631" max="5631" width="4" style="117" customWidth="1"/>
    <col min="5632" max="5633" width="15.6640625" style="117" customWidth="1"/>
    <col min="5634" max="5634" width="21" style="117" customWidth="1"/>
    <col min="5635" max="5635" width="6.33203125" style="117" bestFit="1" customWidth="1"/>
    <col min="5636" max="5636" width="7.109375" style="117" bestFit="1" customWidth="1"/>
    <col min="5637" max="5637" width="2" style="117" bestFit="1" customWidth="1"/>
    <col min="5638" max="5638" width="7.44140625" style="117" bestFit="1" customWidth="1"/>
    <col min="5639" max="5639" width="8.44140625" style="117" bestFit="1" customWidth="1"/>
    <col min="5640" max="5641" width="0" style="117" hidden="1" customWidth="1"/>
    <col min="5642" max="5886" width="9.109375" style="117"/>
    <col min="5887" max="5887" width="4" style="117" customWidth="1"/>
    <col min="5888" max="5889" width="15.6640625" style="117" customWidth="1"/>
    <col min="5890" max="5890" width="21" style="117" customWidth="1"/>
    <col min="5891" max="5891" width="6.33203125" style="117" bestFit="1" customWidth="1"/>
    <col min="5892" max="5892" width="7.109375" style="117" bestFit="1" customWidth="1"/>
    <col min="5893" max="5893" width="2" style="117" bestFit="1" customWidth="1"/>
    <col min="5894" max="5894" width="7.44140625" style="117" bestFit="1" customWidth="1"/>
    <col min="5895" max="5895" width="8.44140625" style="117" bestFit="1" customWidth="1"/>
    <col min="5896" max="5897" width="0" style="117" hidden="1" customWidth="1"/>
    <col min="5898" max="6142" width="9.109375" style="117"/>
    <col min="6143" max="6143" width="4" style="117" customWidth="1"/>
    <col min="6144" max="6145" width="15.6640625" style="117" customWidth="1"/>
    <col min="6146" max="6146" width="21" style="117" customWidth="1"/>
    <col min="6147" max="6147" width="6.33203125" style="117" bestFit="1" customWidth="1"/>
    <col min="6148" max="6148" width="7.109375" style="117" bestFit="1" customWidth="1"/>
    <col min="6149" max="6149" width="2" style="117" bestFit="1" customWidth="1"/>
    <col min="6150" max="6150" width="7.44140625" style="117" bestFit="1" customWidth="1"/>
    <col min="6151" max="6151" width="8.44140625" style="117" bestFit="1" customWidth="1"/>
    <col min="6152" max="6153" width="0" style="117" hidden="1" customWidth="1"/>
    <col min="6154" max="6398" width="9.109375" style="117"/>
    <col min="6399" max="6399" width="4" style="117" customWidth="1"/>
    <col min="6400" max="6401" width="15.6640625" style="117" customWidth="1"/>
    <col min="6402" max="6402" width="21" style="117" customWidth="1"/>
    <col min="6403" max="6403" width="6.33203125" style="117" bestFit="1" customWidth="1"/>
    <col min="6404" max="6404" width="7.109375" style="117" bestFit="1" customWidth="1"/>
    <col min="6405" max="6405" width="2" style="117" bestFit="1" customWidth="1"/>
    <col min="6406" max="6406" width="7.44140625" style="117" bestFit="1" customWidth="1"/>
    <col min="6407" max="6407" width="8.44140625" style="117" bestFit="1" customWidth="1"/>
    <col min="6408" max="6409" width="0" style="117" hidden="1" customWidth="1"/>
    <col min="6410" max="6654" width="9.109375" style="117"/>
    <col min="6655" max="6655" width="4" style="117" customWidth="1"/>
    <col min="6656" max="6657" width="15.6640625" style="117" customWidth="1"/>
    <col min="6658" max="6658" width="21" style="117" customWidth="1"/>
    <col min="6659" max="6659" width="6.33203125" style="117" bestFit="1" customWidth="1"/>
    <col min="6660" max="6660" width="7.109375" style="117" bestFit="1" customWidth="1"/>
    <col min="6661" max="6661" width="2" style="117" bestFit="1" customWidth="1"/>
    <col min="6662" max="6662" width="7.44140625" style="117" bestFit="1" customWidth="1"/>
    <col min="6663" max="6663" width="8.44140625" style="117" bestFit="1" customWidth="1"/>
    <col min="6664" max="6665" width="0" style="117" hidden="1" customWidth="1"/>
    <col min="6666" max="6910" width="9.109375" style="117"/>
    <col min="6911" max="6911" width="4" style="117" customWidth="1"/>
    <col min="6912" max="6913" width="15.6640625" style="117" customWidth="1"/>
    <col min="6914" max="6914" width="21" style="117" customWidth="1"/>
    <col min="6915" max="6915" width="6.33203125" style="117" bestFit="1" customWidth="1"/>
    <col min="6916" max="6916" width="7.109375" style="117" bestFit="1" customWidth="1"/>
    <col min="6917" max="6917" width="2" style="117" bestFit="1" customWidth="1"/>
    <col min="6918" max="6918" width="7.44140625" style="117" bestFit="1" customWidth="1"/>
    <col min="6919" max="6919" width="8.44140625" style="117" bestFit="1" customWidth="1"/>
    <col min="6920" max="6921" width="0" style="117" hidden="1" customWidth="1"/>
    <col min="6922" max="7166" width="9.109375" style="117"/>
    <col min="7167" max="7167" width="4" style="117" customWidth="1"/>
    <col min="7168" max="7169" width="15.6640625" style="117" customWidth="1"/>
    <col min="7170" max="7170" width="21" style="117" customWidth="1"/>
    <col min="7171" max="7171" width="6.33203125" style="117" bestFit="1" customWidth="1"/>
    <col min="7172" max="7172" width="7.109375" style="117" bestFit="1" customWidth="1"/>
    <col min="7173" max="7173" width="2" style="117" bestFit="1" customWidth="1"/>
    <col min="7174" max="7174" width="7.44140625" style="117" bestFit="1" customWidth="1"/>
    <col min="7175" max="7175" width="8.44140625" style="117" bestFit="1" customWidth="1"/>
    <col min="7176" max="7177" width="0" style="117" hidden="1" customWidth="1"/>
    <col min="7178" max="7422" width="9.109375" style="117"/>
    <col min="7423" max="7423" width="4" style="117" customWidth="1"/>
    <col min="7424" max="7425" width="15.6640625" style="117" customWidth="1"/>
    <col min="7426" max="7426" width="21" style="117" customWidth="1"/>
    <col min="7427" max="7427" width="6.33203125" style="117" bestFit="1" customWidth="1"/>
    <col min="7428" max="7428" width="7.109375" style="117" bestFit="1" customWidth="1"/>
    <col min="7429" max="7429" width="2" style="117" bestFit="1" customWidth="1"/>
    <col min="7430" max="7430" width="7.44140625" style="117" bestFit="1" customWidth="1"/>
    <col min="7431" max="7431" width="8.44140625" style="117" bestFit="1" customWidth="1"/>
    <col min="7432" max="7433" width="0" style="117" hidden="1" customWidth="1"/>
    <col min="7434" max="7678" width="9.109375" style="117"/>
    <col min="7679" max="7679" width="4" style="117" customWidth="1"/>
    <col min="7680" max="7681" width="15.6640625" style="117" customWidth="1"/>
    <col min="7682" max="7682" width="21" style="117" customWidth="1"/>
    <col min="7683" max="7683" width="6.33203125" style="117" bestFit="1" customWidth="1"/>
    <col min="7684" max="7684" width="7.109375" style="117" bestFit="1" customWidth="1"/>
    <col min="7685" max="7685" width="2" style="117" bestFit="1" customWidth="1"/>
    <col min="7686" max="7686" width="7.44140625" style="117" bestFit="1" customWidth="1"/>
    <col min="7687" max="7687" width="8.44140625" style="117" bestFit="1" customWidth="1"/>
    <col min="7688" max="7689" width="0" style="117" hidden="1" customWidth="1"/>
    <col min="7690" max="7934" width="9.109375" style="117"/>
    <col min="7935" max="7935" width="4" style="117" customWidth="1"/>
    <col min="7936" max="7937" width="15.6640625" style="117" customWidth="1"/>
    <col min="7938" max="7938" width="21" style="117" customWidth="1"/>
    <col min="7939" max="7939" width="6.33203125" style="117" bestFit="1" customWidth="1"/>
    <col min="7940" max="7940" width="7.109375" style="117" bestFit="1" customWidth="1"/>
    <col min="7941" max="7941" width="2" style="117" bestFit="1" customWidth="1"/>
    <col min="7942" max="7942" width="7.44140625" style="117" bestFit="1" customWidth="1"/>
    <col min="7943" max="7943" width="8.44140625" style="117" bestFit="1" customWidth="1"/>
    <col min="7944" max="7945" width="0" style="117" hidden="1" customWidth="1"/>
    <col min="7946" max="8190" width="9.109375" style="117"/>
    <col min="8191" max="8191" width="4" style="117" customWidth="1"/>
    <col min="8192" max="8193" width="15.6640625" style="117" customWidth="1"/>
    <col min="8194" max="8194" width="21" style="117" customWidth="1"/>
    <col min="8195" max="8195" width="6.33203125" style="117" bestFit="1" customWidth="1"/>
    <col min="8196" max="8196" width="7.109375" style="117" bestFit="1" customWidth="1"/>
    <col min="8197" max="8197" width="2" style="117" bestFit="1" customWidth="1"/>
    <col min="8198" max="8198" width="7.44140625" style="117" bestFit="1" customWidth="1"/>
    <col min="8199" max="8199" width="8.44140625" style="117" bestFit="1" customWidth="1"/>
    <col min="8200" max="8201" width="0" style="117" hidden="1" customWidth="1"/>
    <col min="8202" max="8446" width="9.109375" style="117"/>
    <col min="8447" max="8447" width="4" style="117" customWidth="1"/>
    <col min="8448" max="8449" width="15.6640625" style="117" customWidth="1"/>
    <col min="8450" max="8450" width="21" style="117" customWidth="1"/>
    <col min="8451" max="8451" width="6.33203125" style="117" bestFit="1" customWidth="1"/>
    <col min="8452" max="8452" width="7.109375" style="117" bestFit="1" customWidth="1"/>
    <col min="8453" max="8453" width="2" style="117" bestFit="1" customWidth="1"/>
    <col min="8454" max="8454" width="7.44140625" style="117" bestFit="1" customWidth="1"/>
    <col min="8455" max="8455" width="8.44140625" style="117" bestFit="1" customWidth="1"/>
    <col min="8456" max="8457" width="0" style="117" hidden="1" customWidth="1"/>
    <col min="8458" max="8702" width="9.109375" style="117"/>
    <col min="8703" max="8703" width="4" style="117" customWidth="1"/>
    <col min="8704" max="8705" width="15.6640625" style="117" customWidth="1"/>
    <col min="8706" max="8706" width="21" style="117" customWidth="1"/>
    <col min="8707" max="8707" width="6.33203125" style="117" bestFit="1" customWidth="1"/>
    <col min="8708" max="8708" width="7.109375" style="117" bestFit="1" customWidth="1"/>
    <col min="8709" max="8709" width="2" style="117" bestFit="1" customWidth="1"/>
    <col min="8710" max="8710" width="7.44140625" style="117" bestFit="1" customWidth="1"/>
    <col min="8711" max="8711" width="8.44140625" style="117" bestFit="1" customWidth="1"/>
    <col min="8712" max="8713" width="0" style="117" hidden="1" customWidth="1"/>
    <col min="8714" max="8958" width="9.109375" style="117"/>
    <col min="8959" max="8959" width="4" style="117" customWidth="1"/>
    <col min="8960" max="8961" width="15.6640625" style="117" customWidth="1"/>
    <col min="8962" max="8962" width="21" style="117" customWidth="1"/>
    <col min="8963" max="8963" width="6.33203125" style="117" bestFit="1" customWidth="1"/>
    <col min="8964" max="8964" width="7.109375" style="117" bestFit="1" customWidth="1"/>
    <col min="8965" max="8965" width="2" style="117" bestFit="1" customWidth="1"/>
    <col min="8966" max="8966" width="7.44140625" style="117" bestFit="1" customWidth="1"/>
    <col min="8967" max="8967" width="8.44140625" style="117" bestFit="1" customWidth="1"/>
    <col min="8968" max="8969" width="0" style="117" hidden="1" customWidth="1"/>
    <col min="8970" max="9214" width="9.109375" style="117"/>
    <col min="9215" max="9215" width="4" style="117" customWidth="1"/>
    <col min="9216" max="9217" width="15.6640625" style="117" customWidth="1"/>
    <col min="9218" max="9218" width="21" style="117" customWidth="1"/>
    <col min="9219" max="9219" width="6.33203125" style="117" bestFit="1" customWidth="1"/>
    <col min="9220" max="9220" width="7.109375" style="117" bestFit="1" customWidth="1"/>
    <col min="9221" max="9221" width="2" style="117" bestFit="1" customWidth="1"/>
    <col min="9222" max="9222" width="7.44140625" style="117" bestFit="1" customWidth="1"/>
    <col min="9223" max="9223" width="8.44140625" style="117" bestFit="1" customWidth="1"/>
    <col min="9224" max="9225" width="0" style="117" hidden="1" customWidth="1"/>
    <col min="9226" max="9470" width="9.109375" style="117"/>
    <col min="9471" max="9471" width="4" style="117" customWidth="1"/>
    <col min="9472" max="9473" width="15.6640625" style="117" customWidth="1"/>
    <col min="9474" max="9474" width="21" style="117" customWidth="1"/>
    <col min="9475" max="9475" width="6.33203125" style="117" bestFit="1" customWidth="1"/>
    <col min="9476" max="9476" width="7.109375" style="117" bestFit="1" customWidth="1"/>
    <col min="9477" max="9477" width="2" style="117" bestFit="1" customWidth="1"/>
    <col min="9478" max="9478" width="7.44140625" style="117" bestFit="1" customWidth="1"/>
    <col min="9479" max="9479" width="8.44140625" style="117" bestFit="1" customWidth="1"/>
    <col min="9480" max="9481" width="0" style="117" hidden="1" customWidth="1"/>
    <col min="9482" max="9726" width="9.109375" style="117"/>
    <col min="9727" max="9727" width="4" style="117" customWidth="1"/>
    <col min="9728" max="9729" width="15.6640625" style="117" customWidth="1"/>
    <col min="9730" max="9730" width="21" style="117" customWidth="1"/>
    <col min="9731" max="9731" width="6.33203125" style="117" bestFit="1" customWidth="1"/>
    <col min="9732" max="9732" width="7.109375" style="117" bestFit="1" customWidth="1"/>
    <col min="9733" max="9733" width="2" style="117" bestFit="1" customWidth="1"/>
    <col min="9734" max="9734" width="7.44140625" style="117" bestFit="1" customWidth="1"/>
    <col min="9735" max="9735" width="8.44140625" style="117" bestFit="1" customWidth="1"/>
    <col min="9736" max="9737" width="0" style="117" hidden="1" customWidth="1"/>
    <col min="9738" max="9982" width="9.109375" style="117"/>
    <col min="9983" max="9983" width="4" style="117" customWidth="1"/>
    <col min="9984" max="9985" width="15.6640625" style="117" customWidth="1"/>
    <col min="9986" max="9986" width="21" style="117" customWidth="1"/>
    <col min="9987" max="9987" width="6.33203125" style="117" bestFit="1" customWidth="1"/>
    <col min="9988" max="9988" width="7.109375" style="117" bestFit="1" customWidth="1"/>
    <col min="9989" max="9989" width="2" style="117" bestFit="1" customWidth="1"/>
    <col min="9990" max="9990" width="7.44140625" style="117" bestFit="1" customWidth="1"/>
    <col min="9991" max="9991" width="8.44140625" style="117" bestFit="1" customWidth="1"/>
    <col min="9992" max="9993" width="0" style="117" hidden="1" customWidth="1"/>
    <col min="9994" max="10238" width="9.109375" style="117"/>
    <col min="10239" max="10239" width="4" style="117" customWidth="1"/>
    <col min="10240" max="10241" width="15.6640625" style="117" customWidth="1"/>
    <col min="10242" max="10242" width="21" style="117" customWidth="1"/>
    <col min="10243" max="10243" width="6.33203125" style="117" bestFit="1" customWidth="1"/>
    <col min="10244" max="10244" width="7.109375" style="117" bestFit="1" customWidth="1"/>
    <col min="10245" max="10245" width="2" style="117" bestFit="1" customWidth="1"/>
    <col min="10246" max="10246" width="7.44140625" style="117" bestFit="1" customWidth="1"/>
    <col min="10247" max="10247" width="8.44140625" style="117" bestFit="1" customWidth="1"/>
    <col min="10248" max="10249" width="0" style="117" hidden="1" customWidth="1"/>
    <col min="10250" max="10494" width="9.109375" style="117"/>
    <col min="10495" max="10495" width="4" style="117" customWidth="1"/>
    <col min="10496" max="10497" width="15.6640625" style="117" customWidth="1"/>
    <col min="10498" max="10498" width="21" style="117" customWidth="1"/>
    <col min="10499" max="10499" width="6.33203125" style="117" bestFit="1" customWidth="1"/>
    <col min="10500" max="10500" width="7.109375" style="117" bestFit="1" customWidth="1"/>
    <col min="10501" max="10501" width="2" style="117" bestFit="1" customWidth="1"/>
    <col min="10502" max="10502" width="7.44140625" style="117" bestFit="1" customWidth="1"/>
    <col min="10503" max="10503" width="8.44140625" style="117" bestFit="1" customWidth="1"/>
    <col min="10504" max="10505" width="0" style="117" hidden="1" customWidth="1"/>
    <col min="10506" max="10750" width="9.109375" style="117"/>
    <col min="10751" max="10751" width="4" style="117" customWidth="1"/>
    <col min="10752" max="10753" width="15.6640625" style="117" customWidth="1"/>
    <col min="10754" max="10754" width="21" style="117" customWidth="1"/>
    <col min="10755" max="10755" width="6.33203125" style="117" bestFit="1" customWidth="1"/>
    <col min="10756" max="10756" width="7.109375" style="117" bestFit="1" customWidth="1"/>
    <col min="10757" max="10757" width="2" style="117" bestFit="1" customWidth="1"/>
    <col min="10758" max="10758" width="7.44140625" style="117" bestFit="1" customWidth="1"/>
    <col min="10759" max="10759" width="8.44140625" style="117" bestFit="1" customWidth="1"/>
    <col min="10760" max="10761" width="0" style="117" hidden="1" customWidth="1"/>
    <col min="10762" max="11006" width="9.109375" style="117"/>
    <col min="11007" max="11007" width="4" style="117" customWidth="1"/>
    <col min="11008" max="11009" width="15.6640625" style="117" customWidth="1"/>
    <col min="11010" max="11010" width="21" style="117" customWidth="1"/>
    <col min="11011" max="11011" width="6.33203125" style="117" bestFit="1" customWidth="1"/>
    <col min="11012" max="11012" width="7.109375" style="117" bestFit="1" customWidth="1"/>
    <col min="11013" max="11013" width="2" style="117" bestFit="1" customWidth="1"/>
    <col min="11014" max="11014" width="7.44140625" style="117" bestFit="1" customWidth="1"/>
    <col min="11015" max="11015" width="8.44140625" style="117" bestFit="1" customWidth="1"/>
    <col min="11016" max="11017" width="0" style="117" hidden="1" customWidth="1"/>
    <col min="11018" max="11262" width="9.109375" style="117"/>
    <col min="11263" max="11263" width="4" style="117" customWidth="1"/>
    <col min="11264" max="11265" width="15.6640625" style="117" customWidth="1"/>
    <col min="11266" max="11266" width="21" style="117" customWidth="1"/>
    <col min="11267" max="11267" width="6.33203125" style="117" bestFit="1" customWidth="1"/>
    <col min="11268" max="11268" width="7.109375" style="117" bestFit="1" customWidth="1"/>
    <col min="11269" max="11269" width="2" style="117" bestFit="1" customWidth="1"/>
    <col min="11270" max="11270" width="7.44140625" style="117" bestFit="1" customWidth="1"/>
    <col min="11271" max="11271" width="8.44140625" style="117" bestFit="1" customWidth="1"/>
    <col min="11272" max="11273" width="0" style="117" hidden="1" customWidth="1"/>
    <col min="11274" max="11518" width="9.109375" style="117"/>
    <col min="11519" max="11519" width="4" style="117" customWidth="1"/>
    <col min="11520" max="11521" width="15.6640625" style="117" customWidth="1"/>
    <col min="11522" max="11522" width="21" style="117" customWidth="1"/>
    <col min="11523" max="11523" width="6.33203125" style="117" bestFit="1" customWidth="1"/>
    <col min="11524" max="11524" width="7.109375" style="117" bestFit="1" customWidth="1"/>
    <col min="11525" max="11525" width="2" style="117" bestFit="1" customWidth="1"/>
    <col min="11526" max="11526" width="7.44140625" style="117" bestFit="1" customWidth="1"/>
    <col min="11527" max="11527" width="8.44140625" style="117" bestFit="1" customWidth="1"/>
    <col min="11528" max="11529" width="0" style="117" hidden="1" customWidth="1"/>
    <col min="11530" max="11774" width="9.109375" style="117"/>
    <col min="11775" max="11775" width="4" style="117" customWidth="1"/>
    <col min="11776" max="11777" width="15.6640625" style="117" customWidth="1"/>
    <col min="11778" max="11778" width="21" style="117" customWidth="1"/>
    <col min="11779" max="11779" width="6.33203125" style="117" bestFit="1" customWidth="1"/>
    <col min="11780" max="11780" width="7.109375" style="117" bestFit="1" customWidth="1"/>
    <col min="11781" max="11781" width="2" style="117" bestFit="1" customWidth="1"/>
    <col min="11782" max="11782" width="7.44140625" style="117" bestFit="1" customWidth="1"/>
    <col min="11783" max="11783" width="8.44140625" style="117" bestFit="1" customWidth="1"/>
    <col min="11784" max="11785" width="0" style="117" hidden="1" customWidth="1"/>
    <col min="11786" max="12030" width="9.109375" style="117"/>
    <col min="12031" max="12031" width="4" style="117" customWidth="1"/>
    <col min="12032" max="12033" width="15.6640625" style="117" customWidth="1"/>
    <col min="12034" max="12034" width="21" style="117" customWidth="1"/>
    <col min="12035" max="12035" width="6.33203125" style="117" bestFit="1" customWidth="1"/>
    <col min="12036" max="12036" width="7.109375" style="117" bestFit="1" customWidth="1"/>
    <col min="12037" max="12037" width="2" style="117" bestFit="1" customWidth="1"/>
    <col min="12038" max="12038" width="7.44140625" style="117" bestFit="1" customWidth="1"/>
    <col min="12039" max="12039" width="8.44140625" style="117" bestFit="1" customWidth="1"/>
    <col min="12040" max="12041" width="0" style="117" hidden="1" customWidth="1"/>
    <col min="12042" max="12286" width="9.109375" style="117"/>
    <col min="12287" max="12287" width="4" style="117" customWidth="1"/>
    <col min="12288" max="12289" width="15.6640625" style="117" customWidth="1"/>
    <col min="12290" max="12290" width="21" style="117" customWidth="1"/>
    <col min="12291" max="12291" width="6.33203125" style="117" bestFit="1" customWidth="1"/>
    <col min="12292" max="12292" width="7.109375" style="117" bestFit="1" customWidth="1"/>
    <col min="12293" max="12293" width="2" style="117" bestFit="1" customWidth="1"/>
    <col min="12294" max="12294" width="7.44140625" style="117" bestFit="1" customWidth="1"/>
    <col min="12295" max="12295" width="8.44140625" style="117" bestFit="1" customWidth="1"/>
    <col min="12296" max="12297" width="0" style="117" hidden="1" customWidth="1"/>
    <col min="12298" max="12542" width="9.109375" style="117"/>
    <col min="12543" max="12543" width="4" style="117" customWidth="1"/>
    <col min="12544" max="12545" width="15.6640625" style="117" customWidth="1"/>
    <col min="12546" max="12546" width="21" style="117" customWidth="1"/>
    <col min="12547" max="12547" width="6.33203125" style="117" bestFit="1" customWidth="1"/>
    <col min="12548" max="12548" width="7.109375" style="117" bestFit="1" customWidth="1"/>
    <col min="12549" max="12549" width="2" style="117" bestFit="1" customWidth="1"/>
    <col min="12550" max="12550" width="7.44140625" style="117" bestFit="1" customWidth="1"/>
    <col min="12551" max="12551" width="8.44140625" style="117" bestFit="1" customWidth="1"/>
    <col min="12552" max="12553" width="0" style="117" hidden="1" customWidth="1"/>
    <col min="12554" max="12798" width="9.109375" style="117"/>
    <col min="12799" max="12799" width="4" style="117" customWidth="1"/>
    <col min="12800" max="12801" width="15.6640625" style="117" customWidth="1"/>
    <col min="12802" max="12802" width="21" style="117" customWidth="1"/>
    <col min="12803" max="12803" width="6.33203125" style="117" bestFit="1" customWidth="1"/>
    <col min="12804" max="12804" width="7.109375" style="117" bestFit="1" customWidth="1"/>
    <col min="12805" max="12805" width="2" style="117" bestFit="1" customWidth="1"/>
    <col min="12806" max="12806" width="7.44140625" style="117" bestFit="1" customWidth="1"/>
    <col min="12807" max="12807" width="8.44140625" style="117" bestFit="1" customWidth="1"/>
    <col min="12808" max="12809" width="0" style="117" hidden="1" customWidth="1"/>
    <col min="12810" max="13054" width="9.109375" style="117"/>
    <col min="13055" max="13055" width="4" style="117" customWidth="1"/>
    <col min="13056" max="13057" width="15.6640625" style="117" customWidth="1"/>
    <col min="13058" max="13058" width="21" style="117" customWidth="1"/>
    <col min="13059" max="13059" width="6.33203125" style="117" bestFit="1" customWidth="1"/>
    <col min="13060" max="13060" width="7.109375" style="117" bestFit="1" customWidth="1"/>
    <col min="13061" max="13061" width="2" style="117" bestFit="1" customWidth="1"/>
    <col min="13062" max="13062" width="7.44140625" style="117" bestFit="1" customWidth="1"/>
    <col min="13063" max="13063" width="8.44140625" style="117" bestFit="1" customWidth="1"/>
    <col min="13064" max="13065" width="0" style="117" hidden="1" customWidth="1"/>
    <col min="13066" max="13310" width="9.109375" style="117"/>
    <col min="13311" max="13311" width="4" style="117" customWidth="1"/>
    <col min="13312" max="13313" width="15.6640625" style="117" customWidth="1"/>
    <col min="13314" max="13314" width="21" style="117" customWidth="1"/>
    <col min="13315" max="13315" width="6.33203125" style="117" bestFit="1" customWidth="1"/>
    <col min="13316" max="13316" width="7.109375" style="117" bestFit="1" customWidth="1"/>
    <col min="13317" max="13317" width="2" style="117" bestFit="1" customWidth="1"/>
    <col min="13318" max="13318" width="7.44140625" style="117" bestFit="1" customWidth="1"/>
    <col min="13319" max="13319" width="8.44140625" style="117" bestFit="1" customWidth="1"/>
    <col min="13320" max="13321" width="0" style="117" hidden="1" customWidth="1"/>
    <col min="13322" max="13566" width="9.109375" style="117"/>
    <col min="13567" max="13567" width="4" style="117" customWidth="1"/>
    <col min="13568" max="13569" width="15.6640625" style="117" customWidth="1"/>
    <col min="13570" max="13570" width="21" style="117" customWidth="1"/>
    <col min="13571" max="13571" width="6.33203125" style="117" bestFit="1" customWidth="1"/>
    <col min="13572" max="13572" width="7.109375" style="117" bestFit="1" customWidth="1"/>
    <col min="13573" max="13573" width="2" style="117" bestFit="1" customWidth="1"/>
    <col min="13574" max="13574" width="7.44140625" style="117" bestFit="1" customWidth="1"/>
    <col min="13575" max="13575" width="8.44140625" style="117" bestFit="1" customWidth="1"/>
    <col min="13576" max="13577" width="0" style="117" hidden="1" customWidth="1"/>
    <col min="13578" max="13822" width="9.109375" style="117"/>
    <col min="13823" max="13823" width="4" style="117" customWidth="1"/>
    <col min="13824" max="13825" width="15.6640625" style="117" customWidth="1"/>
    <col min="13826" max="13826" width="21" style="117" customWidth="1"/>
    <col min="13827" max="13827" width="6.33203125" style="117" bestFit="1" customWidth="1"/>
    <col min="13828" max="13828" width="7.109375" style="117" bestFit="1" customWidth="1"/>
    <col min="13829" max="13829" width="2" style="117" bestFit="1" customWidth="1"/>
    <col min="13830" max="13830" width="7.44140625" style="117" bestFit="1" customWidth="1"/>
    <col min="13831" max="13831" width="8.44140625" style="117" bestFit="1" customWidth="1"/>
    <col min="13832" max="13833" width="0" style="117" hidden="1" customWidth="1"/>
    <col min="13834" max="14078" width="9.109375" style="117"/>
    <col min="14079" max="14079" width="4" style="117" customWidth="1"/>
    <col min="14080" max="14081" width="15.6640625" style="117" customWidth="1"/>
    <col min="14082" max="14082" width="21" style="117" customWidth="1"/>
    <col min="14083" max="14083" width="6.33203125" style="117" bestFit="1" customWidth="1"/>
    <col min="14084" max="14084" width="7.109375" style="117" bestFit="1" customWidth="1"/>
    <col min="14085" max="14085" width="2" style="117" bestFit="1" customWidth="1"/>
    <col min="14086" max="14086" width="7.44140625" style="117" bestFit="1" customWidth="1"/>
    <col min="14087" max="14087" width="8.44140625" style="117" bestFit="1" customWidth="1"/>
    <col min="14088" max="14089" width="0" style="117" hidden="1" customWidth="1"/>
    <col min="14090" max="14334" width="9.109375" style="117"/>
    <col min="14335" max="14335" width="4" style="117" customWidth="1"/>
    <col min="14336" max="14337" width="15.6640625" style="117" customWidth="1"/>
    <col min="14338" max="14338" width="21" style="117" customWidth="1"/>
    <col min="14339" max="14339" width="6.33203125" style="117" bestFit="1" customWidth="1"/>
    <col min="14340" max="14340" width="7.109375" style="117" bestFit="1" customWidth="1"/>
    <col min="14341" max="14341" width="2" style="117" bestFit="1" customWidth="1"/>
    <col min="14342" max="14342" width="7.44140625" style="117" bestFit="1" customWidth="1"/>
    <col min="14343" max="14343" width="8.44140625" style="117" bestFit="1" customWidth="1"/>
    <col min="14344" max="14345" width="0" style="117" hidden="1" customWidth="1"/>
    <col min="14346" max="14590" width="9.109375" style="117"/>
    <col min="14591" max="14591" width="4" style="117" customWidth="1"/>
    <col min="14592" max="14593" width="15.6640625" style="117" customWidth="1"/>
    <col min="14594" max="14594" width="21" style="117" customWidth="1"/>
    <col min="14595" max="14595" width="6.33203125" style="117" bestFit="1" customWidth="1"/>
    <col min="14596" max="14596" width="7.109375" style="117" bestFit="1" customWidth="1"/>
    <col min="14597" max="14597" width="2" style="117" bestFit="1" customWidth="1"/>
    <col min="14598" max="14598" width="7.44140625" style="117" bestFit="1" customWidth="1"/>
    <col min="14599" max="14599" width="8.44140625" style="117" bestFit="1" customWidth="1"/>
    <col min="14600" max="14601" width="0" style="117" hidden="1" customWidth="1"/>
    <col min="14602" max="14846" width="9.109375" style="117"/>
    <col min="14847" max="14847" width="4" style="117" customWidth="1"/>
    <col min="14848" max="14849" width="15.6640625" style="117" customWidth="1"/>
    <col min="14850" max="14850" width="21" style="117" customWidth="1"/>
    <col min="14851" max="14851" width="6.33203125" style="117" bestFit="1" customWidth="1"/>
    <col min="14852" max="14852" width="7.109375" style="117" bestFit="1" customWidth="1"/>
    <col min="14853" max="14853" width="2" style="117" bestFit="1" customWidth="1"/>
    <col min="14854" max="14854" width="7.44140625" style="117" bestFit="1" customWidth="1"/>
    <col min="14855" max="14855" width="8.44140625" style="117" bestFit="1" customWidth="1"/>
    <col min="14856" max="14857" width="0" style="117" hidden="1" customWidth="1"/>
    <col min="14858" max="15102" width="9.109375" style="117"/>
    <col min="15103" max="15103" width="4" style="117" customWidth="1"/>
    <col min="15104" max="15105" width="15.6640625" style="117" customWidth="1"/>
    <col min="15106" max="15106" width="21" style="117" customWidth="1"/>
    <col min="15107" max="15107" width="6.33203125" style="117" bestFit="1" customWidth="1"/>
    <col min="15108" max="15108" width="7.109375" style="117" bestFit="1" customWidth="1"/>
    <col min="15109" max="15109" width="2" style="117" bestFit="1" customWidth="1"/>
    <col min="15110" max="15110" width="7.44140625" style="117" bestFit="1" customWidth="1"/>
    <col min="15111" max="15111" width="8.44140625" style="117" bestFit="1" customWidth="1"/>
    <col min="15112" max="15113" width="0" style="117" hidden="1" customWidth="1"/>
    <col min="15114" max="15358" width="9.109375" style="117"/>
    <col min="15359" max="15359" width="4" style="117" customWidth="1"/>
    <col min="15360" max="15361" width="15.6640625" style="117" customWidth="1"/>
    <col min="15362" max="15362" width="21" style="117" customWidth="1"/>
    <col min="15363" max="15363" width="6.33203125" style="117" bestFit="1" customWidth="1"/>
    <col min="15364" max="15364" width="7.109375" style="117" bestFit="1" customWidth="1"/>
    <col min="15365" max="15365" width="2" style="117" bestFit="1" customWidth="1"/>
    <col min="15366" max="15366" width="7.44140625" style="117" bestFit="1" customWidth="1"/>
    <col min="15367" max="15367" width="8.44140625" style="117" bestFit="1" customWidth="1"/>
    <col min="15368" max="15369" width="0" style="117" hidden="1" customWidth="1"/>
    <col min="15370" max="15614" width="9.109375" style="117"/>
    <col min="15615" max="15615" width="4" style="117" customWidth="1"/>
    <col min="15616" max="15617" width="15.6640625" style="117" customWidth="1"/>
    <col min="15618" max="15618" width="21" style="117" customWidth="1"/>
    <col min="15619" max="15619" width="6.33203125" style="117" bestFit="1" customWidth="1"/>
    <col min="15620" max="15620" width="7.109375" style="117" bestFit="1" customWidth="1"/>
    <col min="15621" max="15621" width="2" style="117" bestFit="1" customWidth="1"/>
    <col min="15622" max="15622" width="7.44140625" style="117" bestFit="1" customWidth="1"/>
    <col min="15623" max="15623" width="8.44140625" style="117" bestFit="1" customWidth="1"/>
    <col min="15624" max="15625" width="0" style="117" hidden="1" customWidth="1"/>
    <col min="15626" max="15870" width="9.109375" style="117"/>
    <col min="15871" max="15871" width="4" style="117" customWidth="1"/>
    <col min="15872" max="15873" width="15.6640625" style="117" customWidth="1"/>
    <col min="15874" max="15874" width="21" style="117" customWidth="1"/>
    <col min="15875" max="15875" width="6.33203125" style="117" bestFit="1" customWidth="1"/>
    <col min="15876" max="15876" width="7.109375" style="117" bestFit="1" customWidth="1"/>
    <col min="15877" max="15877" width="2" style="117" bestFit="1" customWidth="1"/>
    <col min="15878" max="15878" width="7.44140625" style="117" bestFit="1" customWidth="1"/>
    <col min="15879" max="15879" width="8.44140625" style="117" bestFit="1" customWidth="1"/>
    <col min="15880" max="15881" width="0" style="117" hidden="1" customWidth="1"/>
    <col min="15882" max="16126" width="9.109375" style="117"/>
    <col min="16127" max="16127" width="4" style="117" customWidth="1"/>
    <col min="16128" max="16129" width="15.6640625" style="117" customWidth="1"/>
    <col min="16130" max="16130" width="21" style="117" customWidth="1"/>
    <col min="16131" max="16131" width="6.33203125" style="117" bestFit="1" customWidth="1"/>
    <col min="16132" max="16132" width="7.109375" style="117" bestFit="1" customWidth="1"/>
    <col min="16133" max="16133" width="2" style="117" bestFit="1" customWidth="1"/>
    <col min="16134" max="16134" width="7.44140625" style="117" bestFit="1" customWidth="1"/>
    <col min="16135" max="16135" width="8.44140625" style="117" bestFit="1" customWidth="1"/>
    <col min="16136" max="16137" width="0" style="117" hidden="1" customWidth="1"/>
    <col min="16138" max="16384" width="9.109375" style="117"/>
  </cols>
  <sheetData>
    <row r="1" spans="1:10" ht="20.399999999999999" x14ac:dyDescent="0.25">
      <c r="A1" s="118" t="s">
        <v>15</v>
      </c>
      <c r="B1" s="245" t="s">
        <v>16</v>
      </c>
      <c r="C1" s="245"/>
      <c r="D1" s="245"/>
      <c r="E1" s="118" t="s">
        <v>17</v>
      </c>
      <c r="F1" s="118" t="s">
        <v>18</v>
      </c>
      <c r="G1" s="118"/>
      <c r="H1" s="118" t="s">
        <v>19</v>
      </c>
      <c r="I1" s="119" t="s">
        <v>248</v>
      </c>
    </row>
    <row r="2" spans="1:10" ht="28.35" customHeight="1" x14ac:dyDescent="0.25">
      <c r="A2" s="248" t="s">
        <v>64</v>
      </c>
      <c r="B2" s="248"/>
      <c r="C2" s="248"/>
      <c r="D2" s="248"/>
      <c r="E2" s="248"/>
      <c r="F2" s="248"/>
      <c r="G2" s="248"/>
      <c r="H2" s="248"/>
      <c r="I2" s="248"/>
    </row>
    <row r="3" spans="1:10" s="137" customFormat="1" ht="170.25" customHeight="1" x14ac:dyDescent="0.25">
      <c r="A3" s="146" t="s">
        <v>3</v>
      </c>
      <c r="B3" s="252" t="s">
        <v>127</v>
      </c>
      <c r="C3" s="252"/>
      <c r="D3" s="252"/>
      <c r="E3" s="135" t="s">
        <v>125</v>
      </c>
      <c r="F3" s="136">
        <v>10</v>
      </c>
      <c r="G3" s="135" t="s">
        <v>0</v>
      </c>
      <c r="H3" s="178"/>
      <c r="I3" s="178"/>
    </row>
    <row r="4" spans="1:10" s="137" customFormat="1" x14ac:dyDescent="0.25">
      <c r="A4" s="134"/>
      <c r="B4" s="252"/>
      <c r="C4" s="252"/>
      <c r="D4" s="252"/>
      <c r="E4" s="135"/>
      <c r="F4" s="136"/>
      <c r="G4" s="135"/>
      <c r="H4" s="178"/>
      <c r="I4" s="178"/>
    </row>
    <row r="5" spans="1:10" s="137" customFormat="1" ht="55.5" customHeight="1" x14ac:dyDescent="0.25">
      <c r="A5" s="146" t="s">
        <v>4</v>
      </c>
      <c r="B5" s="252" t="s">
        <v>129</v>
      </c>
      <c r="C5" s="252"/>
      <c r="D5" s="252"/>
      <c r="E5" s="135" t="s">
        <v>2</v>
      </c>
      <c r="F5" s="136">
        <v>1</v>
      </c>
      <c r="G5" s="135" t="s">
        <v>0</v>
      </c>
      <c r="H5" s="179"/>
      <c r="I5" s="179"/>
    </row>
    <row r="6" spans="1:10" s="137" customFormat="1" x14ac:dyDescent="0.25">
      <c r="A6" s="138"/>
      <c r="B6" s="145"/>
      <c r="C6" s="145"/>
      <c r="D6" s="145"/>
      <c r="E6" s="139"/>
      <c r="F6" s="140"/>
      <c r="G6" s="139"/>
      <c r="H6" s="180"/>
      <c r="I6" s="180"/>
      <c r="J6" s="144"/>
    </row>
    <row r="7" spans="1:10" x14ac:dyDescent="0.25">
      <c r="H7" s="181"/>
      <c r="I7" s="182"/>
    </row>
    <row r="8" spans="1:10" x14ac:dyDescent="0.25">
      <c r="B8" s="261" t="s">
        <v>126</v>
      </c>
      <c r="C8" s="261"/>
      <c r="D8" s="261"/>
      <c r="E8" s="142"/>
      <c r="F8" s="121"/>
      <c r="G8" s="127"/>
      <c r="H8" s="181"/>
      <c r="I8" s="178">
        <f>SUM(I3:I6)</f>
        <v>0</v>
      </c>
    </row>
    <row r="9" spans="1:10" x14ac:dyDescent="0.25">
      <c r="B9" s="143"/>
      <c r="C9" s="143"/>
      <c r="D9" s="143"/>
    </row>
  </sheetData>
  <mergeCells count="6">
    <mergeCell ref="B1:D1"/>
    <mergeCell ref="B3:D3"/>
    <mergeCell ref="B5:D5"/>
    <mergeCell ref="B8:D8"/>
    <mergeCell ref="A2:I2"/>
    <mergeCell ref="B4:D4"/>
  </mergeCells>
  <pageMargins left="0.74803149606299213" right="0.55118110236220474" top="0.74803149606299213" bottom="0.98425196850393704" header="0.51181102362204722" footer="0.51181102362204722"/>
  <pageSetup paperSize="9" firstPageNumber="26" orientation="portrait" r:id="rId1"/>
  <headerFooter scaleWithDoc="0" alignWithMargins="0">
    <oddHeader>&amp;C&amp;"Tw Cen MT,Uobičajeno"&amp;F&amp;R&amp;"Tw Cen MT,Uobičajeno"T.D.453-07/14</oddHeader>
    <oddFooter>&amp;L&amp;"Tw Cen MT,Uobičajeno"&amp;A&amp;R&amp;"Tw Cen MT,Uobičajeno"&amp;P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B2:H120"/>
  <sheetViews>
    <sheetView zoomScaleNormal="100" workbookViewId="0">
      <selection activeCell="B3" sqref="B3:H35"/>
    </sheetView>
  </sheetViews>
  <sheetFormatPr defaultColWidth="9.109375" defaultRowHeight="13.2" x14ac:dyDescent="0.25"/>
  <cols>
    <col min="1" max="1" width="5.5546875" style="1" customWidth="1"/>
    <col min="2" max="7" width="9.109375" style="1"/>
    <col min="8" max="8" width="18.109375" style="1" customWidth="1"/>
    <col min="9" max="9" width="8.88671875" style="1" customWidth="1"/>
    <col min="10" max="16384" width="9.109375" style="1"/>
  </cols>
  <sheetData>
    <row r="2" spans="2:8" ht="35.25" customHeight="1" x14ac:dyDescent="0.25">
      <c r="B2" s="241" t="s">
        <v>244</v>
      </c>
      <c r="C2" s="241"/>
      <c r="D2" s="241"/>
      <c r="E2" s="241"/>
      <c r="F2" s="241"/>
      <c r="G2" s="241"/>
      <c r="H2" s="241"/>
    </row>
    <row r="3" spans="2:8" ht="12.75" customHeight="1" x14ac:dyDescent="0.25">
      <c r="B3" s="250" t="s">
        <v>25</v>
      </c>
      <c r="C3" s="250"/>
      <c r="D3" s="250"/>
      <c r="E3" s="250"/>
      <c r="F3" s="250"/>
      <c r="G3" s="250"/>
      <c r="H3" s="250"/>
    </row>
    <row r="4" spans="2:8" ht="12.75" customHeight="1" x14ac:dyDescent="0.25">
      <c r="B4" s="250"/>
      <c r="C4" s="250"/>
      <c r="D4" s="250"/>
      <c r="E4" s="250"/>
      <c r="F4" s="250"/>
      <c r="G4" s="250"/>
      <c r="H4" s="250"/>
    </row>
    <row r="5" spans="2:8" x14ac:dyDescent="0.25">
      <c r="B5" s="250"/>
      <c r="C5" s="250"/>
      <c r="D5" s="250"/>
      <c r="E5" s="250"/>
      <c r="F5" s="250"/>
      <c r="G5" s="250"/>
      <c r="H5" s="250"/>
    </row>
    <row r="6" spans="2:8" x14ac:dyDescent="0.25">
      <c r="B6" s="250"/>
      <c r="C6" s="250"/>
      <c r="D6" s="250"/>
      <c r="E6" s="250"/>
      <c r="F6" s="250"/>
      <c r="G6" s="250"/>
      <c r="H6" s="250"/>
    </row>
    <row r="7" spans="2:8" x14ac:dyDescent="0.25">
      <c r="B7" s="250"/>
      <c r="C7" s="250"/>
      <c r="D7" s="250"/>
      <c r="E7" s="250"/>
      <c r="F7" s="250"/>
      <c r="G7" s="250"/>
      <c r="H7" s="250"/>
    </row>
    <row r="8" spans="2:8" x14ac:dyDescent="0.25">
      <c r="B8" s="250"/>
      <c r="C8" s="250"/>
      <c r="D8" s="250"/>
      <c r="E8" s="250"/>
      <c r="F8" s="250"/>
      <c r="G8" s="250"/>
      <c r="H8" s="250"/>
    </row>
    <row r="9" spans="2:8" x14ac:dyDescent="0.25">
      <c r="B9" s="250"/>
      <c r="C9" s="250"/>
      <c r="D9" s="250"/>
      <c r="E9" s="250"/>
      <c r="F9" s="250"/>
      <c r="G9" s="250"/>
      <c r="H9" s="250"/>
    </row>
    <row r="10" spans="2:8" x14ac:dyDescent="0.25">
      <c r="B10" s="250"/>
      <c r="C10" s="250"/>
      <c r="D10" s="250"/>
      <c r="E10" s="250"/>
      <c r="F10" s="250"/>
      <c r="G10" s="250"/>
      <c r="H10" s="250"/>
    </row>
    <row r="11" spans="2:8" x14ac:dyDescent="0.25">
      <c r="B11" s="250"/>
      <c r="C11" s="250"/>
      <c r="D11" s="250"/>
      <c r="E11" s="250"/>
      <c r="F11" s="250"/>
      <c r="G11" s="250"/>
      <c r="H11" s="250"/>
    </row>
    <row r="12" spans="2:8" x14ac:dyDescent="0.25">
      <c r="B12" s="250"/>
      <c r="C12" s="250"/>
      <c r="D12" s="250"/>
      <c r="E12" s="250"/>
      <c r="F12" s="250"/>
      <c r="G12" s="250"/>
      <c r="H12" s="250"/>
    </row>
    <row r="13" spans="2:8" x14ac:dyDescent="0.25">
      <c r="B13" s="250"/>
      <c r="C13" s="250"/>
      <c r="D13" s="250"/>
      <c r="E13" s="250"/>
      <c r="F13" s="250"/>
      <c r="G13" s="250"/>
      <c r="H13" s="250"/>
    </row>
    <row r="14" spans="2:8" x14ac:dyDescent="0.25">
      <c r="B14" s="250"/>
      <c r="C14" s="250"/>
      <c r="D14" s="250"/>
      <c r="E14" s="250"/>
      <c r="F14" s="250"/>
      <c r="G14" s="250"/>
      <c r="H14" s="250"/>
    </row>
    <row r="15" spans="2:8" x14ac:dyDescent="0.25">
      <c r="B15" s="250"/>
      <c r="C15" s="250"/>
      <c r="D15" s="250"/>
      <c r="E15" s="250"/>
      <c r="F15" s="250"/>
      <c r="G15" s="250"/>
      <c r="H15" s="250"/>
    </row>
    <row r="16" spans="2:8" x14ac:dyDescent="0.25">
      <c r="B16" s="250"/>
      <c r="C16" s="250"/>
      <c r="D16" s="250"/>
      <c r="E16" s="250"/>
      <c r="F16" s="250"/>
      <c r="G16" s="250"/>
      <c r="H16" s="250"/>
    </row>
    <row r="17" spans="2:8" x14ac:dyDescent="0.25">
      <c r="B17" s="250"/>
      <c r="C17" s="250"/>
      <c r="D17" s="250"/>
      <c r="E17" s="250"/>
      <c r="F17" s="250"/>
      <c r="G17" s="250"/>
      <c r="H17" s="250"/>
    </row>
    <row r="18" spans="2:8" x14ac:dyDescent="0.25">
      <c r="B18" s="250"/>
      <c r="C18" s="250"/>
      <c r="D18" s="250"/>
      <c r="E18" s="250"/>
      <c r="F18" s="250"/>
      <c r="G18" s="250"/>
      <c r="H18" s="250"/>
    </row>
    <row r="19" spans="2:8" x14ac:dyDescent="0.25">
      <c r="B19" s="250"/>
      <c r="C19" s="250"/>
      <c r="D19" s="250"/>
      <c r="E19" s="250"/>
      <c r="F19" s="250"/>
      <c r="G19" s="250"/>
      <c r="H19" s="250"/>
    </row>
    <row r="20" spans="2:8" x14ac:dyDescent="0.25">
      <c r="B20" s="250"/>
      <c r="C20" s="250"/>
      <c r="D20" s="250"/>
      <c r="E20" s="250"/>
      <c r="F20" s="250"/>
      <c r="G20" s="250"/>
      <c r="H20" s="250"/>
    </row>
    <row r="21" spans="2:8" x14ac:dyDescent="0.25">
      <c r="B21" s="250"/>
      <c r="C21" s="250"/>
      <c r="D21" s="250"/>
      <c r="E21" s="250"/>
      <c r="F21" s="250"/>
      <c r="G21" s="250"/>
      <c r="H21" s="250"/>
    </row>
    <row r="22" spans="2:8" x14ac:dyDescent="0.25">
      <c r="B22" s="250"/>
      <c r="C22" s="250"/>
      <c r="D22" s="250"/>
      <c r="E22" s="250"/>
      <c r="F22" s="250"/>
      <c r="G22" s="250"/>
      <c r="H22" s="250"/>
    </row>
    <row r="23" spans="2:8" x14ac:dyDescent="0.25">
      <c r="B23" s="250"/>
      <c r="C23" s="250"/>
      <c r="D23" s="250"/>
      <c r="E23" s="250"/>
      <c r="F23" s="250"/>
      <c r="G23" s="250"/>
      <c r="H23" s="250"/>
    </row>
    <row r="24" spans="2:8" x14ac:dyDescent="0.25">
      <c r="B24" s="250"/>
      <c r="C24" s="250"/>
      <c r="D24" s="250"/>
      <c r="E24" s="250"/>
      <c r="F24" s="250"/>
      <c r="G24" s="250"/>
      <c r="H24" s="250"/>
    </row>
    <row r="25" spans="2:8" x14ac:dyDescent="0.25">
      <c r="B25" s="250"/>
      <c r="C25" s="250"/>
      <c r="D25" s="250"/>
      <c r="E25" s="250"/>
      <c r="F25" s="250"/>
      <c r="G25" s="250"/>
      <c r="H25" s="250"/>
    </row>
    <row r="26" spans="2:8" x14ac:dyDescent="0.25">
      <c r="B26" s="250"/>
      <c r="C26" s="250"/>
      <c r="D26" s="250"/>
      <c r="E26" s="250"/>
      <c r="F26" s="250"/>
      <c r="G26" s="250"/>
      <c r="H26" s="250"/>
    </row>
    <row r="27" spans="2:8" x14ac:dyDescent="0.25">
      <c r="B27" s="250"/>
      <c r="C27" s="250"/>
      <c r="D27" s="250"/>
      <c r="E27" s="250"/>
      <c r="F27" s="250"/>
      <c r="G27" s="250"/>
      <c r="H27" s="250"/>
    </row>
    <row r="28" spans="2:8" x14ac:dyDescent="0.25">
      <c r="B28" s="250"/>
      <c r="C28" s="250"/>
      <c r="D28" s="250"/>
      <c r="E28" s="250"/>
      <c r="F28" s="250"/>
      <c r="G28" s="250"/>
      <c r="H28" s="250"/>
    </row>
    <row r="29" spans="2:8" x14ac:dyDescent="0.25">
      <c r="B29" s="250"/>
      <c r="C29" s="250"/>
      <c r="D29" s="250"/>
      <c r="E29" s="250"/>
      <c r="F29" s="250"/>
      <c r="G29" s="250"/>
      <c r="H29" s="250"/>
    </row>
    <row r="30" spans="2:8" x14ac:dyDescent="0.25">
      <c r="B30" s="250"/>
      <c r="C30" s="250"/>
      <c r="D30" s="250"/>
      <c r="E30" s="250"/>
      <c r="F30" s="250"/>
      <c r="G30" s="250"/>
      <c r="H30" s="250"/>
    </row>
    <row r="31" spans="2:8" x14ac:dyDescent="0.25">
      <c r="B31" s="250"/>
      <c r="C31" s="250"/>
      <c r="D31" s="250"/>
      <c r="E31" s="250"/>
      <c r="F31" s="250"/>
      <c r="G31" s="250"/>
      <c r="H31" s="250"/>
    </row>
    <row r="32" spans="2:8" x14ac:dyDescent="0.25">
      <c r="B32" s="250"/>
      <c r="C32" s="250"/>
      <c r="D32" s="250"/>
      <c r="E32" s="250"/>
      <c r="F32" s="250"/>
      <c r="G32" s="250"/>
      <c r="H32" s="250"/>
    </row>
    <row r="33" spans="2:8" x14ac:dyDescent="0.25">
      <c r="B33" s="250"/>
      <c r="C33" s="250"/>
      <c r="D33" s="250"/>
      <c r="E33" s="250"/>
      <c r="F33" s="250"/>
      <c r="G33" s="250"/>
      <c r="H33" s="250"/>
    </row>
    <row r="34" spans="2:8" x14ac:dyDescent="0.25">
      <c r="B34" s="250"/>
      <c r="C34" s="250"/>
      <c r="D34" s="250"/>
      <c r="E34" s="250"/>
      <c r="F34" s="250"/>
      <c r="G34" s="250"/>
      <c r="H34" s="250"/>
    </row>
    <row r="35" spans="2:8" x14ac:dyDescent="0.25">
      <c r="B35" s="250"/>
      <c r="C35" s="250"/>
      <c r="D35" s="250"/>
      <c r="E35" s="250"/>
      <c r="F35" s="250"/>
      <c r="G35" s="250"/>
      <c r="H35" s="250"/>
    </row>
    <row r="36" spans="2:8" ht="239.25" customHeight="1" x14ac:dyDescent="0.25">
      <c r="B36" s="21"/>
      <c r="C36" s="21"/>
      <c r="D36" s="21"/>
      <c r="E36" s="21"/>
      <c r="F36" s="21"/>
      <c r="G36" s="21"/>
    </row>
    <row r="37" spans="2:8" ht="34.5" customHeight="1" x14ac:dyDescent="0.25">
      <c r="B37" s="262" t="s">
        <v>26</v>
      </c>
      <c r="C37" s="262"/>
      <c r="D37" s="262"/>
      <c r="E37" s="262"/>
      <c r="F37" s="262"/>
      <c r="G37" s="262"/>
      <c r="H37" s="262"/>
    </row>
    <row r="38" spans="2:8" ht="12.75" customHeight="1" x14ac:dyDescent="0.25">
      <c r="B38" s="241" t="s">
        <v>27</v>
      </c>
      <c r="C38" s="241"/>
      <c r="D38" s="241"/>
      <c r="E38" s="241"/>
      <c r="F38" s="241"/>
      <c r="G38" s="241"/>
      <c r="H38" s="241"/>
    </row>
    <row r="39" spans="2:8" ht="12.75" customHeight="1" x14ac:dyDescent="0.25">
      <c r="B39" s="241"/>
      <c r="C39" s="241"/>
      <c r="D39" s="241"/>
      <c r="E39" s="241"/>
      <c r="F39" s="241"/>
      <c r="G39" s="241"/>
      <c r="H39" s="241"/>
    </row>
    <row r="40" spans="2:8" x14ac:dyDescent="0.25">
      <c r="B40" s="241"/>
      <c r="C40" s="241"/>
      <c r="D40" s="241"/>
      <c r="E40" s="241"/>
      <c r="F40" s="241"/>
      <c r="G40" s="241"/>
      <c r="H40" s="241"/>
    </row>
    <row r="41" spans="2:8" x14ac:dyDescent="0.25">
      <c r="B41" s="241"/>
      <c r="C41" s="241"/>
      <c r="D41" s="241"/>
      <c r="E41" s="241"/>
      <c r="F41" s="241"/>
      <c r="G41" s="241"/>
      <c r="H41" s="241"/>
    </row>
    <row r="42" spans="2:8" x14ac:dyDescent="0.25">
      <c r="B42" s="241"/>
      <c r="C42" s="241"/>
      <c r="D42" s="241"/>
      <c r="E42" s="241"/>
      <c r="F42" s="241"/>
      <c r="G42" s="241"/>
      <c r="H42" s="241"/>
    </row>
    <row r="43" spans="2:8" x14ac:dyDescent="0.25">
      <c r="B43" s="241"/>
      <c r="C43" s="241"/>
      <c r="D43" s="241"/>
      <c r="E43" s="241"/>
      <c r="F43" s="241"/>
      <c r="G43" s="241"/>
      <c r="H43" s="241"/>
    </row>
    <row r="44" spans="2:8" x14ac:dyDescent="0.25">
      <c r="B44" s="241"/>
      <c r="C44" s="241"/>
      <c r="D44" s="241"/>
      <c r="E44" s="241"/>
      <c r="F44" s="241"/>
      <c r="G44" s="241"/>
      <c r="H44" s="241"/>
    </row>
    <row r="45" spans="2:8" x14ac:dyDescent="0.25">
      <c r="B45" s="241"/>
      <c r="C45" s="241"/>
      <c r="D45" s="241"/>
      <c r="E45" s="241"/>
      <c r="F45" s="241"/>
      <c r="G45" s="241"/>
      <c r="H45" s="241"/>
    </row>
    <row r="46" spans="2:8" x14ac:dyDescent="0.25">
      <c r="B46" s="241"/>
      <c r="C46" s="241"/>
      <c r="D46" s="241"/>
      <c r="E46" s="241"/>
      <c r="F46" s="241"/>
      <c r="G46" s="241"/>
      <c r="H46" s="241"/>
    </row>
    <row r="47" spans="2:8" x14ac:dyDescent="0.25">
      <c r="B47" s="241"/>
      <c r="C47" s="241"/>
      <c r="D47" s="241"/>
      <c r="E47" s="241"/>
      <c r="F47" s="241"/>
      <c r="G47" s="241"/>
      <c r="H47" s="241"/>
    </row>
    <row r="48" spans="2:8" x14ac:dyDescent="0.25">
      <c r="B48" s="241"/>
      <c r="C48" s="241"/>
      <c r="D48" s="241"/>
      <c r="E48" s="241"/>
      <c r="F48" s="241"/>
      <c r="G48" s="241"/>
      <c r="H48" s="241"/>
    </row>
    <row r="49" spans="2:8" x14ac:dyDescent="0.25">
      <c r="B49" s="241"/>
      <c r="C49" s="241"/>
      <c r="D49" s="241"/>
      <c r="E49" s="241"/>
      <c r="F49" s="241"/>
      <c r="G49" s="241"/>
      <c r="H49" s="241"/>
    </row>
    <row r="50" spans="2:8" x14ac:dyDescent="0.25">
      <c r="B50" s="241"/>
      <c r="C50" s="241"/>
      <c r="D50" s="241"/>
      <c r="E50" s="241"/>
      <c r="F50" s="241"/>
      <c r="G50" s="241"/>
      <c r="H50" s="241"/>
    </row>
    <row r="51" spans="2:8" x14ac:dyDescent="0.25">
      <c r="B51" s="241"/>
      <c r="C51" s="241"/>
      <c r="D51" s="241"/>
      <c r="E51" s="241"/>
      <c r="F51" s="241"/>
      <c r="G51" s="241"/>
      <c r="H51" s="241"/>
    </row>
    <row r="52" spans="2:8" x14ac:dyDescent="0.25">
      <c r="B52" s="241"/>
      <c r="C52" s="241"/>
      <c r="D52" s="241"/>
      <c r="E52" s="241"/>
      <c r="F52" s="241"/>
      <c r="G52" s="241"/>
      <c r="H52" s="241"/>
    </row>
    <row r="53" spans="2:8" ht="12.75" customHeight="1" x14ac:dyDescent="0.25">
      <c r="B53" s="241"/>
      <c r="C53" s="241"/>
      <c r="D53" s="241"/>
      <c r="E53" s="241"/>
      <c r="F53" s="241"/>
      <c r="G53" s="241"/>
      <c r="H53" s="241"/>
    </row>
    <row r="54" spans="2:8" x14ac:dyDescent="0.25">
      <c r="B54" s="241"/>
      <c r="C54" s="241"/>
      <c r="D54" s="241"/>
      <c r="E54" s="241"/>
      <c r="F54" s="241"/>
      <c r="G54" s="241"/>
      <c r="H54" s="241"/>
    </row>
    <row r="55" spans="2:8" x14ac:dyDescent="0.25">
      <c r="B55" s="241"/>
      <c r="C55" s="241"/>
      <c r="D55" s="241"/>
      <c r="E55" s="241"/>
      <c r="F55" s="241"/>
      <c r="G55" s="241"/>
      <c r="H55" s="241"/>
    </row>
    <row r="56" spans="2:8" x14ac:dyDescent="0.25">
      <c r="B56" s="241"/>
      <c r="C56" s="241"/>
      <c r="D56" s="241"/>
      <c r="E56" s="241"/>
      <c r="F56" s="241"/>
      <c r="G56" s="241"/>
      <c r="H56" s="241"/>
    </row>
    <row r="57" spans="2:8" x14ac:dyDescent="0.25">
      <c r="B57" s="241"/>
      <c r="C57" s="241"/>
      <c r="D57" s="241"/>
      <c r="E57" s="241"/>
      <c r="F57" s="241"/>
      <c r="G57" s="241"/>
      <c r="H57" s="241"/>
    </row>
    <row r="58" spans="2:8" x14ac:dyDescent="0.25">
      <c r="B58" s="241"/>
      <c r="C58" s="241"/>
      <c r="D58" s="241"/>
      <c r="E58" s="241"/>
      <c r="F58" s="241"/>
      <c r="G58" s="241"/>
      <c r="H58" s="241"/>
    </row>
    <row r="59" spans="2:8" x14ac:dyDescent="0.25">
      <c r="B59" s="241"/>
      <c r="C59" s="241"/>
      <c r="D59" s="241"/>
      <c r="E59" s="241"/>
      <c r="F59" s="241"/>
      <c r="G59" s="241"/>
      <c r="H59" s="241"/>
    </row>
    <row r="60" spans="2:8" x14ac:dyDescent="0.25">
      <c r="B60" s="241"/>
      <c r="C60" s="241"/>
      <c r="D60" s="241"/>
      <c r="E60" s="241"/>
      <c r="F60" s="241"/>
      <c r="G60" s="241"/>
      <c r="H60" s="241"/>
    </row>
    <row r="61" spans="2:8" x14ac:dyDescent="0.25">
      <c r="B61" s="241"/>
      <c r="C61" s="241"/>
      <c r="D61" s="241"/>
      <c r="E61" s="241"/>
      <c r="F61" s="241"/>
      <c r="G61" s="241"/>
      <c r="H61" s="241"/>
    </row>
    <row r="62" spans="2:8" x14ac:dyDescent="0.25">
      <c r="B62" s="241"/>
      <c r="C62" s="241"/>
      <c r="D62" s="241"/>
      <c r="E62" s="241"/>
      <c r="F62" s="241"/>
      <c r="G62" s="241"/>
      <c r="H62" s="241"/>
    </row>
    <row r="63" spans="2:8" x14ac:dyDescent="0.25">
      <c r="B63" s="241"/>
      <c r="C63" s="241"/>
      <c r="D63" s="241"/>
      <c r="E63" s="241"/>
      <c r="F63" s="241"/>
      <c r="G63" s="241"/>
      <c r="H63" s="241"/>
    </row>
    <row r="64" spans="2:8" x14ac:dyDescent="0.25">
      <c r="B64" s="241"/>
      <c r="C64" s="241"/>
      <c r="D64" s="241"/>
      <c r="E64" s="241"/>
      <c r="F64" s="241"/>
      <c r="G64" s="241"/>
      <c r="H64" s="241"/>
    </row>
    <row r="65" spans="2:8" x14ac:dyDescent="0.25">
      <c r="B65" s="241"/>
      <c r="C65" s="241"/>
      <c r="D65" s="241"/>
      <c r="E65" s="241"/>
      <c r="F65" s="241"/>
      <c r="G65" s="241"/>
      <c r="H65" s="241"/>
    </row>
    <row r="66" spans="2:8" x14ac:dyDescent="0.25">
      <c r="B66" s="241"/>
      <c r="C66" s="241"/>
      <c r="D66" s="241"/>
      <c r="E66" s="241"/>
      <c r="F66" s="241"/>
      <c r="G66" s="241"/>
      <c r="H66" s="241"/>
    </row>
    <row r="67" spans="2:8" x14ac:dyDescent="0.25">
      <c r="B67" s="241"/>
      <c r="C67" s="241"/>
      <c r="D67" s="241"/>
      <c r="E67" s="241"/>
      <c r="F67" s="241"/>
      <c r="G67" s="241"/>
      <c r="H67" s="241"/>
    </row>
    <row r="68" spans="2:8" ht="12.75" customHeight="1" x14ac:dyDescent="0.25">
      <c r="B68" s="241"/>
      <c r="C68" s="241"/>
      <c r="D68" s="241"/>
      <c r="E68" s="241"/>
      <c r="F68" s="241"/>
      <c r="G68" s="241"/>
      <c r="H68" s="241"/>
    </row>
    <row r="69" spans="2:8" x14ac:dyDescent="0.25">
      <c r="B69" s="241"/>
      <c r="C69" s="241"/>
      <c r="D69" s="241"/>
      <c r="E69" s="241"/>
      <c r="F69" s="241"/>
      <c r="G69" s="241"/>
      <c r="H69" s="241"/>
    </row>
    <row r="70" spans="2:8" x14ac:dyDescent="0.25">
      <c r="B70" s="241"/>
      <c r="C70" s="241"/>
      <c r="D70" s="241"/>
      <c r="E70" s="241"/>
      <c r="F70" s="241"/>
      <c r="G70" s="241"/>
      <c r="H70" s="241"/>
    </row>
    <row r="71" spans="2:8" x14ac:dyDescent="0.25">
      <c r="B71" s="241"/>
      <c r="C71" s="241"/>
      <c r="D71" s="241"/>
      <c r="E71" s="241"/>
      <c r="F71" s="241"/>
      <c r="G71" s="241"/>
      <c r="H71" s="241"/>
    </row>
    <row r="72" spans="2:8" x14ac:dyDescent="0.25">
      <c r="B72" s="241"/>
      <c r="C72" s="241"/>
      <c r="D72" s="241"/>
      <c r="E72" s="241"/>
      <c r="F72" s="241"/>
      <c r="G72" s="241"/>
      <c r="H72" s="241"/>
    </row>
    <row r="73" spans="2:8" x14ac:dyDescent="0.25">
      <c r="B73" s="241"/>
      <c r="C73" s="241"/>
      <c r="D73" s="241"/>
      <c r="E73" s="241"/>
      <c r="F73" s="241"/>
      <c r="G73" s="241"/>
      <c r="H73" s="241"/>
    </row>
    <row r="74" spans="2:8" x14ac:dyDescent="0.25">
      <c r="B74" s="241"/>
      <c r="C74" s="241"/>
      <c r="D74" s="241"/>
      <c r="E74" s="241"/>
      <c r="F74" s="241"/>
      <c r="G74" s="241"/>
      <c r="H74" s="241"/>
    </row>
    <row r="75" spans="2:8" x14ac:dyDescent="0.25">
      <c r="B75" s="241"/>
      <c r="C75" s="241"/>
      <c r="D75" s="241"/>
      <c r="E75" s="241"/>
      <c r="F75" s="241"/>
      <c r="G75" s="241"/>
      <c r="H75" s="241"/>
    </row>
    <row r="76" spans="2:8" x14ac:dyDescent="0.25">
      <c r="B76" s="241"/>
      <c r="C76" s="241"/>
      <c r="D76" s="241"/>
      <c r="E76" s="241"/>
      <c r="F76" s="241"/>
      <c r="G76" s="241"/>
      <c r="H76" s="241"/>
    </row>
    <row r="77" spans="2:8" x14ac:dyDescent="0.25">
      <c r="B77" s="241"/>
      <c r="C77" s="241"/>
      <c r="D77" s="241"/>
      <c r="E77" s="241"/>
      <c r="F77" s="241"/>
      <c r="G77" s="241"/>
      <c r="H77" s="241"/>
    </row>
    <row r="78" spans="2:8" x14ac:dyDescent="0.25">
      <c r="B78" s="241"/>
      <c r="C78" s="241"/>
      <c r="D78" s="241"/>
      <c r="E78" s="241"/>
      <c r="F78" s="241"/>
      <c r="G78" s="241"/>
      <c r="H78" s="241"/>
    </row>
    <row r="79" spans="2:8" x14ac:dyDescent="0.25">
      <c r="B79" s="241"/>
      <c r="C79" s="241"/>
      <c r="D79" s="241"/>
      <c r="E79" s="241"/>
      <c r="F79" s="241"/>
      <c r="G79" s="241"/>
      <c r="H79" s="241"/>
    </row>
    <row r="80" spans="2:8" x14ac:dyDescent="0.25">
      <c r="B80" s="241"/>
      <c r="C80" s="241"/>
      <c r="D80" s="241"/>
      <c r="E80" s="241"/>
      <c r="F80" s="241"/>
      <c r="G80" s="241"/>
      <c r="H80" s="241"/>
    </row>
    <row r="81" spans="2:8" x14ac:dyDescent="0.25">
      <c r="B81" s="241"/>
      <c r="C81" s="241"/>
      <c r="D81" s="241"/>
      <c r="E81" s="241"/>
      <c r="F81" s="241"/>
      <c r="G81" s="241"/>
      <c r="H81" s="241"/>
    </row>
    <row r="82" spans="2:8" x14ac:dyDescent="0.25">
      <c r="B82" s="241"/>
      <c r="C82" s="241"/>
      <c r="D82" s="241"/>
      <c r="E82" s="241"/>
      <c r="F82" s="241"/>
      <c r="G82" s="241"/>
      <c r="H82" s="241"/>
    </row>
    <row r="83" spans="2:8" x14ac:dyDescent="0.25">
      <c r="B83" s="241"/>
      <c r="C83" s="241"/>
      <c r="D83" s="241"/>
      <c r="E83" s="241"/>
      <c r="F83" s="241"/>
      <c r="G83" s="241"/>
      <c r="H83" s="241"/>
    </row>
    <row r="84" spans="2:8" x14ac:dyDescent="0.25">
      <c r="B84" s="241"/>
      <c r="C84" s="241"/>
      <c r="D84" s="241"/>
      <c r="E84" s="241"/>
      <c r="F84" s="241"/>
      <c r="G84" s="241"/>
      <c r="H84" s="241"/>
    </row>
    <row r="85" spans="2:8" x14ac:dyDescent="0.25">
      <c r="B85" s="241"/>
      <c r="C85" s="241"/>
      <c r="D85" s="241"/>
      <c r="E85" s="241"/>
      <c r="F85" s="241"/>
      <c r="G85" s="241"/>
      <c r="H85" s="241"/>
    </row>
    <row r="86" spans="2:8" x14ac:dyDescent="0.25">
      <c r="B86" s="241"/>
      <c r="C86" s="241"/>
      <c r="D86" s="241"/>
      <c r="E86" s="241"/>
      <c r="F86" s="241"/>
      <c r="G86" s="241"/>
      <c r="H86" s="241"/>
    </row>
    <row r="87" spans="2:8" x14ac:dyDescent="0.25">
      <c r="B87" s="241"/>
      <c r="C87" s="241"/>
      <c r="D87" s="241"/>
      <c r="E87" s="241"/>
      <c r="F87" s="241"/>
      <c r="G87" s="241"/>
      <c r="H87" s="241"/>
    </row>
    <row r="88" spans="2:8" x14ac:dyDescent="0.25">
      <c r="B88" s="241"/>
      <c r="C88" s="241"/>
      <c r="D88" s="241"/>
      <c r="E88" s="241"/>
      <c r="F88" s="241"/>
      <c r="G88" s="241"/>
      <c r="H88" s="241"/>
    </row>
    <row r="89" spans="2:8" x14ac:dyDescent="0.25">
      <c r="B89" s="241"/>
      <c r="C89" s="241"/>
      <c r="D89" s="241"/>
      <c r="E89" s="241"/>
      <c r="F89" s="241"/>
      <c r="G89" s="241"/>
      <c r="H89" s="241"/>
    </row>
    <row r="90" spans="2:8" x14ac:dyDescent="0.25">
      <c r="B90" s="21"/>
      <c r="C90" s="21"/>
      <c r="D90" s="21"/>
      <c r="E90" s="21"/>
      <c r="F90" s="21"/>
      <c r="G90" s="21"/>
      <c r="H90" s="21"/>
    </row>
    <row r="91" spans="2:8" x14ac:dyDescent="0.25">
      <c r="B91" s="21"/>
      <c r="C91" s="21"/>
      <c r="D91" s="21"/>
      <c r="E91" s="21"/>
      <c r="F91" s="21"/>
      <c r="G91" s="21"/>
      <c r="H91" s="21"/>
    </row>
    <row r="92" spans="2:8" x14ac:dyDescent="0.25">
      <c r="B92" s="21"/>
      <c r="C92" s="21"/>
      <c r="D92" s="21"/>
      <c r="E92" s="21"/>
      <c r="F92" s="21"/>
      <c r="G92" s="21"/>
      <c r="H92" s="21"/>
    </row>
    <row r="93" spans="2:8" x14ac:dyDescent="0.25">
      <c r="B93" s="21"/>
      <c r="C93" s="21"/>
      <c r="D93" s="21"/>
      <c r="E93" s="21"/>
      <c r="F93" s="21"/>
      <c r="G93" s="21"/>
      <c r="H93" s="21"/>
    </row>
    <row r="94" spans="2:8" x14ac:dyDescent="0.25">
      <c r="B94" s="21"/>
      <c r="C94" s="21"/>
      <c r="D94" s="21"/>
      <c r="E94" s="21"/>
      <c r="F94" s="21"/>
      <c r="G94" s="21"/>
      <c r="H94" s="21"/>
    </row>
    <row r="95" spans="2:8" x14ac:dyDescent="0.25">
      <c r="B95" s="21"/>
      <c r="C95" s="21"/>
      <c r="D95" s="21"/>
      <c r="E95" s="21"/>
      <c r="F95" s="21"/>
      <c r="G95" s="21"/>
      <c r="H95" s="21"/>
    </row>
    <row r="96" spans="2:8" x14ac:dyDescent="0.25">
      <c r="B96" s="21"/>
      <c r="C96" s="21"/>
      <c r="D96" s="21"/>
      <c r="E96" s="21"/>
      <c r="F96" s="21"/>
      <c r="G96" s="21"/>
      <c r="H96" s="21"/>
    </row>
    <row r="97" spans="2:8" x14ac:dyDescent="0.25">
      <c r="B97" s="21"/>
      <c r="C97" s="21"/>
      <c r="D97" s="21"/>
      <c r="E97" s="21"/>
      <c r="F97" s="21"/>
      <c r="G97" s="21"/>
      <c r="H97" s="21"/>
    </row>
    <row r="98" spans="2:8" x14ac:dyDescent="0.25">
      <c r="B98" s="21"/>
      <c r="C98" s="21"/>
      <c r="D98" s="21"/>
      <c r="E98" s="21"/>
      <c r="F98" s="21"/>
      <c r="G98" s="21"/>
      <c r="H98" s="21"/>
    </row>
    <row r="99" spans="2:8" x14ac:dyDescent="0.25">
      <c r="B99" s="21"/>
      <c r="C99" s="21"/>
      <c r="D99" s="21"/>
      <c r="E99" s="21"/>
      <c r="F99" s="21"/>
      <c r="G99" s="21"/>
      <c r="H99" s="21"/>
    </row>
    <row r="100" spans="2:8" x14ac:dyDescent="0.25">
      <c r="B100" s="21"/>
      <c r="C100" s="21"/>
      <c r="D100" s="21"/>
      <c r="E100" s="21"/>
      <c r="F100" s="21"/>
      <c r="G100" s="21"/>
      <c r="H100" s="21"/>
    </row>
    <row r="101" spans="2:8" x14ac:dyDescent="0.25">
      <c r="B101" s="21"/>
      <c r="C101" s="21"/>
      <c r="D101" s="21"/>
      <c r="E101" s="21"/>
      <c r="F101" s="21"/>
      <c r="G101" s="21"/>
      <c r="H101" s="21"/>
    </row>
    <row r="102" spans="2:8" x14ac:dyDescent="0.25">
      <c r="B102" s="21"/>
      <c r="C102" s="21"/>
      <c r="D102" s="21"/>
      <c r="E102" s="21"/>
      <c r="F102" s="21"/>
      <c r="G102" s="21"/>
      <c r="H102" s="21"/>
    </row>
    <row r="103" spans="2:8" x14ac:dyDescent="0.25">
      <c r="B103" s="21"/>
      <c r="C103" s="21"/>
      <c r="D103" s="21"/>
      <c r="E103" s="21"/>
      <c r="F103" s="21"/>
      <c r="G103" s="21"/>
      <c r="H103" s="21"/>
    </row>
    <row r="104" spans="2:8" x14ac:dyDescent="0.25">
      <c r="B104" s="21"/>
      <c r="C104" s="21"/>
      <c r="D104" s="21"/>
      <c r="E104" s="21"/>
      <c r="F104" s="21"/>
      <c r="G104" s="21"/>
      <c r="H104" s="21"/>
    </row>
    <row r="105" spans="2:8" x14ac:dyDescent="0.25">
      <c r="B105" s="21"/>
      <c r="C105" s="21"/>
      <c r="D105" s="21"/>
      <c r="E105" s="21"/>
      <c r="F105" s="21"/>
      <c r="G105" s="21"/>
      <c r="H105" s="21"/>
    </row>
    <row r="106" spans="2:8" x14ac:dyDescent="0.25">
      <c r="B106" s="21"/>
      <c r="C106" s="21"/>
      <c r="D106" s="21"/>
      <c r="E106" s="21"/>
      <c r="F106" s="21"/>
      <c r="G106" s="21"/>
      <c r="H106" s="21"/>
    </row>
    <row r="107" spans="2:8" x14ac:dyDescent="0.25">
      <c r="B107" s="21"/>
      <c r="C107" s="21"/>
      <c r="D107" s="21"/>
      <c r="E107" s="21"/>
      <c r="F107" s="21"/>
      <c r="G107" s="21"/>
      <c r="H107" s="21"/>
    </row>
    <row r="108" spans="2:8" x14ac:dyDescent="0.25">
      <c r="B108" s="21"/>
      <c r="C108" s="21"/>
      <c r="D108" s="21"/>
      <c r="E108" s="21"/>
      <c r="F108" s="21"/>
      <c r="G108" s="21"/>
      <c r="H108" s="21"/>
    </row>
    <row r="109" spans="2:8" x14ac:dyDescent="0.25">
      <c r="B109" s="21"/>
      <c r="C109" s="21"/>
      <c r="D109" s="21"/>
      <c r="E109" s="21"/>
      <c r="F109" s="21"/>
      <c r="G109" s="21"/>
      <c r="H109" s="21"/>
    </row>
    <row r="110" spans="2:8" x14ac:dyDescent="0.25">
      <c r="B110" s="21"/>
      <c r="C110" s="21"/>
      <c r="D110" s="21"/>
      <c r="E110" s="21"/>
      <c r="F110" s="21"/>
      <c r="G110" s="21"/>
      <c r="H110" s="21"/>
    </row>
    <row r="111" spans="2:8" x14ac:dyDescent="0.25">
      <c r="B111" s="21"/>
      <c r="C111" s="21"/>
      <c r="D111" s="21"/>
      <c r="E111" s="21"/>
      <c r="F111" s="21"/>
      <c r="G111" s="21"/>
      <c r="H111" s="21"/>
    </row>
    <row r="112" spans="2:8" x14ac:dyDescent="0.25">
      <c r="B112" s="21"/>
      <c r="C112" s="21"/>
      <c r="D112" s="21"/>
      <c r="E112" s="21"/>
      <c r="F112" s="21"/>
      <c r="G112" s="21"/>
      <c r="H112" s="21"/>
    </row>
    <row r="113" spans="2:8" x14ac:dyDescent="0.25">
      <c r="B113" s="21"/>
      <c r="C113" s="21"/>
      <c r="D113" s="21"/>
      <c r="E113" s="21"/>
      <c r="F113" s="21"/>
      <c r="G113" s="21"/>
      <c r="H113" s="21"/>
    </row>
    <row r="114" spans="2:8" x14ac:dyDescent="0.25">
      <c r="B114" s="21"/>
      <c r="C114" s="21"/>
      <c r="D114" s="21"/>
      <c r="E114" s="21"/>
      <c r="F114" s="21"/>
      <c r="G114" s="21"/>
      <c r="H114" s="21"/>
    </row>
    <row r="115" spans="2:8" x14ac:dyDescent="0.25">
      <c r="B115" s="21"/>
      <c r="C115" s="21"/>
      <c r="D115" s="21"/>
      <c r="E115" s="21"/>
      <c r="F115" s="21"/>
      <c r="G115" s="21"/>
      <c r="H115" s="21"/>
    </row>
    <row r="116" spans="2:8" x14ac:dyDescent="0.25">
      <c r="B116" s="21"/>
      <c r="C116" s="21"/>
      <c r="D116" s="21"/>
      <c r="E116" s="21"/>
      <c r="F116" s="21"/>
      <c r="G116" s="21"/>
      <c r="H116" s="21"/>
    </row>
    <row r="117" spans="2:8" x14ac:dyDescent="0.25">
      <c r="B117" s="21"/>
      <c r="C117" s="21"/>
      <c r="D117" s="21"/>
      <c r="E117" s="21"/>
      <c r="F117" s="21"/>
      <c r="G117" s="21"/>
      <c r="H117" s="21"/>
    </row>
    <row r="118" spans="2:8" x14ac:dyDescent="0.25">
      <c r="B118" s="21"/>
      <c r="C118" s="21"/>
      <c r="D118" s="21"/>
      <c r="E118" s="21"/>
      <c r="F118" s="21"/>
      <c r="G118" s="21"/>
      <c r="H118" s="21"/>
    </row>
    <row r="119" spans="2:8" x14ac:dyDescent="0.25">
      <c r="B119" s="21"/>
      <c r="C119" s="21"/>
      <c r="D119" s="21"/>
      <c r="E119" s="21"/>
      <c r="F119" s="21"/>
      <c r="G119" s="21"/>
      <c r="H119" s="21"/>
    </row>
    <row r="120" spans="2:8" x14ac:dyDescent="0.25">
      <c r="B120" s="21"/>
      <c r="C120" s="21"/>
      <c r="D120" s="21"/>
      <c r="E120" s="21"/>
      <c r="F120" s="21"/>
      <c r="G120" s="21"/>
      <c r="H120" s="21"/>
    </row>
  </sheetData>
  <mergeCells count="4">
    <mergeCell ref="B3:H35"/>
    <mergeCell ref="B2:H2"/>
    <mergeCell ref="B37:H37"/>
    <mergeCell ref="B38:H89"/>
  </mergeCells>
  <phoneticPr fontId="5" type="noConversion"/>
  <pageMargins left="0.74803149606299213" right="0.74803149606299213" top="0.98425196850393704" bottom="0.98425196850393704" header="0.51181102362204722" footer="0.51181102362204722"/>
  <pageSetup paperSize="9" firstPageNumber="122"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I101"/>
  <sheetViews>
    <sheetView topLeftCell="A97" zoomScaleNormal="100" workbookViewId="0">
      <selection activeCell="H93" sqref="H93:I93"/>
    </sheetView>
  </sheetViews>
  <sheetFormatPr defaultColWidth="9.109375" defaultRowHeight="13.2" x14ac:dyDescent="0.25"/>
  <cols>
    <col min="1" max="1" width="4.88671875" style="211" bestFit="1" customWidth="1"/>
    <col min="2" max="2" width="14.5546875" style="1" customWidth="1"/>
    <col min="3" max="3" width="14.6640625" style="1" customWidth="1"/>
    <col min="4" max="4" width="19.6640625" style="1" customWidth="1"/>
    <col min="5" max="5" width="4.33203125" style="6" bestFit="1" customWidth="1"/>
    <col min="6" max="6" width="8" style="1" customWidth="1"/>
    <col min="7" max="7" width="2" style="1" bestFit="1" customWidth="1"/>
    <col min="8" max="8" width="8.109375" style="159" bestFit="1" customWidth="1"/>
    <col min="9" max="9" width="12.109375" style="159" customWidth="1"/>
    <col min="10" max="16384" width="9.109375" style="1"/>
  </cols>
  <sheetData>
    <row r="1" spans="1:9" s="117" customFormat="1" ht="20.399999999999999" x14ac:dyDescent="0.25">
      <c r="A1" s="212" t="s">
        <v>15</v>
      </c>
      <c r="B1" s="263" t="s">
        <v>16</v>
      </c>
      <c r="C1" s="263"/>
      <c r="D1" s="263"/>
      <c r="E1" s="233" t="s">
        <v>17</v>
      </c>
      <c r="F1" s="233" t="s">
        <v>18</v>
      </c>
      <c r="G1" s="233"/>
      <c r="H1" s="233" t="s">
        <v>19</v>
      </c>
      <c r="I1" s="213" t="s">
        <v>248</v>
      </c>
    </row>
    <row r="2" spans="1:9" s="117" customFormat="1" x14ac:dyDescent="0.25">
      <c r="A2" s="212"/>
      <c r="B2" s="233"/>
      <c r="C2" s="233"/>
      <c r="D2" s="233"/>
      <c r="E2" s="233"/>
      <c r="F2" s="233"/>
      <c r="G2" s="233"/>
      <c r="H2" s="233"/>
      <c r="I2" s="213"/>
    </row>
    <row r="3" spans="1:9" ht="15.75" customHeight="1" x14ac:dyDescent="0.25">
      <c r="A3" s="248" t="s">
        <v>64</v>
      </c>
      <c r="B3" s="248"/>
      <c r="C3" s="248"/>
      <c r="D3" s="248"/>
      <c r="E3" s="248"/>
      <c r="F3" s="248"/>
      <c r="G3" s="248"/>
      <c r="H3" s="248"/>
      <c r="I3" s="248"/>
    </row>
    <row r="4" spans="1:9" ht="103.5" customHeight="1" x14ac:dyDescent="0.25">
      <c r="A4" s="208" t="s">
        <v>3</v>
      </c>
      <c r="B4" s="252" t="s">
        <v>349</v>
      </c>
      <c r="C4" s="252"/>
      <c r="D4" s="252"/>
      <c r="E4" s="151" t="s">
        <v>352</v>
      </c>
      <c r="F4" s="23">
        <v>420</v>
      </c>
      <c r="G4" s="20" t="s">
        <v>0</v>
      </c>
      <c r="H4" s="172"/>
      <c r="I4" s="172"/>
    </row>
    <row r="5" spans="1:9" x14ac:dyDescent="0.25">
      <c r="A5" s="208"/>
      <c r="B5" s="221"/>
      <c r="C5" s="222"/>
      <c r="D5" s="222"/>
      <c r="E5" s="151"/>
      <c r="F5" s="23"/>
      <c r="G5" s="20"/>
      <c r="H5" s="172"/>
      <c r="I5" s="172"/>
    </row>
    <row r="6" spans="1:9" ht="102" customHeight="1" x14ac:dyDescent="0.25">
      <c r="A6" s="208" t="s">
        <v>4</v>
      </c>
      <c r="B6" s="252" t="s">
        <v>348</v>
      </c>
      <c r="C6" s="252"/>
      <c r="D6" s="252"/>
      <c r="E6" s="151" t="s">
        <v>14</v>
      </c>
      <c r="F6" s="23">
        <v>158</v>
      </c>
      <c r="G6" s="20" t="s">
        <v>0</v>
      </c>
      <c r="H6" s="172"/>
      <c r="I6" s="172"/>
    </row>
    <row r="7" spans="1:9" x14ac:dyDescent="0.25">
      <c r="A7" s="209"/>
      <c r="B7" s="226"/>
      <c r="C7" s="226"/>
      <c r="D7" s="226"/>
      <c r="E7" s="226"/>
      <c r="F7" s="226"/>
      <c r="G7" s="226"/>
      <c r="H7" s="188"/>
      <c r="I7" s="188"/>
    </row>
    <row r="8" spans="1:9" ht="381.75" customHeight="1" x14ac:dyDescent="0.25">
      <c r="A8" s="210" t="s">
        <v>5</v>
      </c>
      <c r="B8" s="252" t="s">
        <v>318</v>
      </c>
      <c r="C8" s="252"/>
      <c r="D8" s="252"/>
      <c r="E8" s="73"/>
      <c r="F8" s="73"/>
      <c r="G8" s="73"/>
      <c r="H8" s="171"/>
      <c r="I8" s="171"/>
    </row>
    <row r="9" spans="1:9" ht="221.25" customHeight="1" x14ac:dyDescent="0.25">
      <c r="A9" s="210"/>
      <c r="B9" s="252" t="s">
        <v>319</v>
      </c>
      <c r="C9" s="252"/>
      <c r="D9" s="252"/>
      <c r="E9" s="73"/>
      <c r="F9" s="73"/>
      <c r="G9" s="73"/>
      <c r="H9" s="171"/>
      <c r="I9" s="171"/>
    </row>
    <row r="10" spans="1:9" x14ac:dyDescent="0.25">
      <c r="A10" s="210"/>
      <c r="B10" s="230"/>
      <c r="C10" s="230"/>
      <c r="D10" s="230"/>
      <c r="E10" s="73"/>
      <c r="F10" s="73"/>
      <c r="G10" s="73"/>
      <c r="H10" s="171"/>
      <c r="I10" s="171"/>
    </row>
    <row r="11" spans="1:9" ht="101.25" customHeight="1" x14ac:dyDescent="0.25">
      <c r="A11" s="210" t="s">
        <v>137</v>
      </c>
      <c r="B11" s="252" t="s">
        <v>286</v>
      </c>
      <c r="C11" s="252"/>
      <c r="D11" s="252"/>
      <c r="E11" s="28" t="s">
        <v>13</v>
      </c>
      <c r="F11" s="29">
        <v>45</v>
      </c>
      <c r="G11" s="28" t="s">
        <v>0</v>
      </c>
      <c r="H11" s="169"/>
      <c r="I11" s="169"/>
    </row>
    <row r="12" spans="1:9" x14ac:dyDescent="0.25">
      <c r="A12" s="210"/>
      <c r="B12" s="230"/>
      <c r="C12" s="230"/>
      <c r="D12" s="231"/>
      <c r="E12" s="28"/>
      <c r="F12" s="29"/>
      <c r="G12" s="28"/>
      <c r="H12" s="169"/>
      <c r="I12" s="169"/>
    </row>
    <row r="13" spans="1:9" ht="27.75" customHeight="1" x14ac:dyDescent="0.25">
      <c r="A13" s="210" t="s">
        <v>138</v>
      </c>
      <c r="B13" s="252" t="s">
        <v>258</v>
      </c>
      <c r="C13" s="252"/>
      <c r="D13" s="252"/>
      <c r="E13" s="28" t="s">
        <v>13</v>
      </c>
      <c r="F13" s="29">
        <v>45</v>
      </c>
      <c r="G13" s="28" t="s">
        <v>0</v>
      </c>
      <c r="H13" s="169"/>
      <c r="I13" s="169"/>
    </row>
    <row r="14" spans="1:9" x14ac:dyDescent="0.25">
      <c r="A14" s="210"/>
      <c r="B14" s="252"/>
      <c r="C14" s="252"/>
      <c r="D14" s="252"/>
      <c r="E14" s="28"/>
      <c r="F14" s="29"/>
      <c r="G14" s="28"/>
      <c r="H14" s="169"/>
      <c r="I14" s="169"/>
    </row>
    <row r="15" spans="1:9" ht="120.75" customHeight="1" x14ac:dyDescent="0.25">
      <c r="A15" s="210" t="s">
        <v>139</v>
      </c>
      <c r="B15" s="252" t="s">
        <v>287</v>
      </c>
      <c r="C15" s="252"/>
      <c r="D15" s="252"/>
      <c r="E15" s="28" t="s">
        <v>14</v>
      </c>
      <c r="F15" s="29">
        <v>165</v>
      </c>
      <c r="G15" s="28" t="s">
        <v>0</v>
      </c>
      <c r="H15" s="169"/>
      <c r="I15" s="169"/>
    </row>
    <row r="16" spans="1:9" x14ac:dyDescent="0.25">
      <c r="A16" s="210"/>
      <c r="B16" s="252"/>
      <c r="C16" s="252"/>
      <c r="D16" s="252"/>
      <c r="E16" s="28"/>
      <c r="F16" s="29"/>
      <c r="G16" s="28"/>
      <c r="H16" s="169"/>
      <c r="I16" s="169"/>
    </row>
    <row r="17" spans="1:9" ht="12.75" customHeight="1" x14ac:dyDescent="0.25">
      <c r="A17" s="210" t="s">
        <v>140</v>
      </c>
      <c r="B17" s="252" t="s">
        <v>288</v>
      </c>
      <c r="C17" s="252"/>
      <c r="D17" s="252"/>
      <c r="E17" s="28" t="s">
        <v>13</v>
      </c>
      <c r="F17" s="29">
        <v>66</v>
      </c>
      <c r="G17" s="28" t="s">
        <v>0</v>
      </c>
      <c r="H17" s="169"/>
      <c r="I17" s="169"/>
    </row>
    <row r="18" spans="1:9" x14ac:dyDescent="0.25">
      <c r="A18" s="210"/>
      <c r="B18" s="252"/>
      <c r="C18" s="252"/>
      <c r="D18" s="252"/>
      <c r="E18" s="28"/>
      <c r="F18" s="29"/>
      <c r="G18" s="28"/>
      <c r="H18" s="169"/>
      <c r="I18" s="169"/>
    </row>
    <row r="19" spans="1:9" ht="45" customHeight="1" x14ac:dyDescent="0.25">
      <c r="A19" s="210" t="s">
        <v>141</v>
      </c>
      <c r="B19" s="252" t="s">
        <v>289</v>
      </c>
      <c r="C19" s="252"/>
      <c r="D19" s="252"/>
      <c r="E19" s="28" t="s">
        <v>14</v>
      </c>
      <c r="F19" s="29">
        <v>148</v>
      </c>
      <c r="G19" s="28" t="s">
        <v>0</v>
      </c>
      <c r="H19" s="169"/>
      <c r="I19" s="169"/>
    </row>
    <row r="20" spans="1:9" x14ac:dyDescent="0.25">
      <c r="A20" s="210"/>
      <c r="B20" s="252"/>
      <c r="C20" s="252"/>
      <c r="D20" s="252"/>
      <c r="E20" s="28"/>
      <c r="F20" s="29"/>
      <c r="G20" s="28"/>
      <c r="H20" s="169"/>
      <c r="I20" s="169"/>
    </row>
    <row r="21" spans="1:9" ht="27" customHeight="1" x14ac:dyDescent="0.25">
      <c r="A21" s="210" t="s">
        <v>142</v>
      </c>
      <c r="B21" s="252" t="s">
        <v>290</v>
      </c>
      <c r="C21" s="252"/>
      <c r="D21" s="252"/>
      <c r="E21" s="28" t="s">
        <v>13</v>
      </c>
      <c r="F21" s="29">
        <v>63</v>
      </c>
      <c r="G21" s="28" t="s">
        <v>0</v>
      </c>
      <c r="H21" s="169"/>
      <c r="I21" s="169"/>
    </row>
    <row r="22" spans="1:9" x14ac:dyDescent="0.25">
      <c r="A22" s="210"/>
      <c r="B22" s="252"/>
      <c r="C22" s="252"/>
      <c r="D22" s="252"/>
      <c r="E22" s="28"/>
      <c r="F22" s="29"/>
      <c r="G22" s="28"/>
      <c r="H22" s="169"/>
      <c r="I22" s="169"/>
    </row>
    <row r="23" spans="1:9" ht="52.5" customHeight="1" x14ac:dyDescent="0.25">
      <c r="A23" s="210" t="s">
        <v>143</v>
      </c>
      <c r="B23" s="252" t="s">
        <v>134</v>
      </c>
      <c r="C23" s="252"/>
      <c r="D23" s="252"/>
      <c r="E23" s="73"/>
      <c r="F23" s="73"/>
      <c r="G23" s="73"/>
      <c r="H23" s="171"/>
      <c r="I23" s="171"/>
    </row>
    <row r="24" spans="1:9" ht="12.75" customHeight="1" x14ac:dyDescent="0.25">
      <c r="A24" s="210"/>
      <c r="B24" s="252" t="s">
        <v>261</v>
      </c>
      <c r="C24" s="252"/>
      <c r="D24" s="252"/>
      <c r="E24" s="28" t="s">
        <v>13</v>
      </c>
      <c r="F24" s="29">
        <v>34</v>
      </c>
      <c r="G24" s="28" t="s">
        <v>0</v>
      </c>
      <c r="H24" s="169"/>
      <c r="I24" s="169"/>
    </row>
    <row r="25" spans="1:9" ht="39.75" customHeight="1" x14ac:dyDescent="0.25">
      <c r="A25" s="210"/>
      <c r="B25" s="252" t="s">
        <v>262</v>
      </c>
      <c r="C25" s="252"/>
      <c r="D25" s="252"/>
      <c r="E25" s="28" t="s">
        <v>2</v>
      </c>
      <c r="F25" s="29">
        <v>56</v>
      </c>
      <c r="G25" s="28" t="s">
        <v>0</v>
      </c>
      <c r="H25" s="169"/>
      <c r="I25" s="169"/>
    </row>
    <row r="26" spans="1:9" ht="12.75" customHeight="1" x14ac:dyDescent="0.25">
      <c r="A26" s="210"/>
      <c r="B26" s="252" t="s">
        <v>264</v>
      </c>
      <c r="C26" s="252"/>
      <c r="D26" s="252"/>
      <c r="E26" s="28" t="s">
        <v>13</v>
      </c>
      <c r="F26" s="29">
        <v>34</v>
      </c>
      <c r="G26" s="28" t="s">
        <v>0</v>
      </c>
      <c r="H26" s="169"/>
      <c r="I26" s="169"/>
    </row>
    <row r="27" spans="1:9" ht="27.75" customHeight="1" x14ac:dyDescent="0.25">
      <c r="A27" s="210"/>
      <c r="B27" s="252" t="s">
        <v>263</v>
      </c>
      <c r="C27" s="252"/>
      <c r="D27" s="252"/>
      <c r="E27" s="28" t="s">
        <v>13</v>
      </c>
      <c r="F27" s="29">
        <v>34</v>
      </c>
      <c r="G27" s="28" t="s">
        <v>0</v>
      </c>
      <c r="H27" s="169"/>
      <c r="I27" s="169"/>
    </row>
    <row r="28" spans="1:9" x14ac:dyDescent="0.25">
      <c r="A28" s="210"/>
      <c r="B28" s="114"/>
      <c r="C28" s="114"/>
      <c r="D28" s="73"/>
      <c r="E28" s="73"/>
      <c r="F28" s="73"/>
      <c r="G28" s="73"/>
      <c r="H28" s="171"/>
      <c r="I28" s="171"/>
    </row>
    <row r="29" spans="1:9" ht="29.25" customHeight="1" x14ac:dyDescent="0.25">
      <c r="A29" s="210" t="s">
        <v>144</v>
      </c>
      <c r="B29" s="252" t="s">
        <v>291</v>
      </c>
      <c r="C29" s="252"/>
      <c r="D29" s="252"/>
      <c r="E29" s="28" t="s">
        <v>14</v>
      </c>
      <c r="F29" s="29">
        <v>139</v>
      </c>
      <c r="G29" s="28" t="s">
        <v>0</v>
      </c>
      <c r="H29" s="169"/>
      <c r="I29" s="169"/>
    </row>
    <row r="30" spans="1:9" x14ac:dyDescent="0.25">
      <c r="A30" s="210"/>
      <c r="B30" s="252"/>
      <c r="C30" s="252"/>
      <c r="D30" s="252"/>
      <c r="E30" s="28"/>
      <c r="F30" s="29"/>
      <c r="G30" s="28"/>
      <c r="H30" s="169"/>
      <c r="I30" s="169"/>
    </row>
    <row r="31" spans="1:9" ht="12.75" customHeight="1" x14ac:dyDescent="0.25">
      <c r="A31" s="210" t="s">
        <v>145</v>
      </c>
      <c r="B31" s="252" t="s">
        <v>292</v>
      </c>
      <c r="C31" s="252"/>
      <c r="D31" s="252"/>
      <c r="E31" s="28" t="s">
        <v>13</v>
      </c>
      <c r="F31" s="29">
        <v>34</v>
      </c>
      <c r="G31" s="28" t="s">
        <v>0</v>
      </c>
      <c r="H31" s="169"/>
      <c r="I31" s="169"/>
    </row>
    <row r="32" spans="1:9" x14ac:dyDescent="0.25">
      <c r="A32" s="210"/>
      <c r="B32" s="252"/>
      <c r="C32" s="252"/>
      <c r="D32" s="252"/>
      <c r="E32" s="28"/>
      <c r="F32" s="29"/>
      <c r="G32" s="28"/>
      <c r="H32" s="169"/>
      <c r="I32" s="169"/>
    </row>
    <row r="33" spans="1:9" ht="58.5" customHeight="1" x14ac:dyDescent="0.25">
      <c r="A33" s="210" t="s">
        <v>146</v>
      </c>
      <c r="B33" s="252" t="s">
        <v>293</v>
      </c>
      <c r="C33" s="252"/>
      <c r="D33" s="252"/>
      <c r="E33" s="73"/>
      <c r="F33" s="73"/>
      <c r="G33" s="73"/>
      <c r="H33" s="171"/>
      <c r="I33" s="171"/>
    </row>
    <row r="34" spans="1:9" x14ac:dyDescent="0.25">
      <c r="A34" s="210"/>
      <c r="B34" s="255" t="s">
        <v>106</v>
      </c>
      <c r="C34" s="256"/>
      <c r="D34" s="256"/>
      <c r="E34" s="28" t="s">
        <v>14</v>
      </c>
      <c r="F34" s="29">
        <v>163</v>
      </c>
      <c r="G34" s="28" t="s">
        <v>0</v>
      </c>
      <c r="H34" s="169"/>
      <c r="I34" s="169"/>
    </row>
    <row r="35" spans="1:9" x14ac:dyDescent="0.25">
      <c r="A35" s="210"/>
      <c r="B35" s="255" t="s">
        <v>294</v>
      </c>
      <c r="C35" s="256"/>
      <c r="D35" s="256"/>
      <c r="E35" s="28" t="s">
        <v>13</v>
      </c>
      <c r="F35" s="29">
        <v>98</v>
      </c>
      <c r="G35" s="28" t="s">
        <v>0</v>
      </c>
      <c r="H35" s="169"/>
      <c r="I35" s="169"/>
    </row>
    <row r="36" spans="1:9" x14ac:dyDescent="0.25">
      <c r="A36" s="210"/>
      <c r="B36" s="114"/>
      <c r="C36" s="114"/>
      <c r="D36" s="231"/>
      <c r="E36" s="28"/>
      <c r="F36" s="29"/>
      <c r="G36" s="28"/>
      <c r="H36" s="169"/>
      <c r="I36" s="169"/>
    </row>
    <row r="37" spans="1:9" ht="49.5" customHeight="1" x14ac:dyDescent="0.25">
      <c r="A37" s="210" t="s">
        <v>147</v>
      </c>
      <c r="B37" s="252" t="s">
        <v>295</v>
      </c>
      <c r="C37" s="252"/>
      <c r="D37" s="252"/>
      <c r="E37" s="73"/>
      <c r="F37" s="73"/>
      <c r="G37" s="73"/>
      <c r="H37" s="171"/>
      <c r="I37" s="171"/>
    </row>
    <row r="38" spans="1:9" x14ac:dyDescent="0.25">
      <c r="A38" s="210"/>
      <c r="B38" s="255" t="s">
        <v>90</v>
      </c>
      <c r="C38" s="256"/>
      <c r="D38" s="256"/>
      <c r="E38" s="28" t="s">
        <v>13</v>
      </c>
      <c r="F38" s="29">
        <v>78</v>
      </c>
      <c r="G38" s="28" t="s">
        <v>0</v>
      </c>
      <c r="H38" s="169"/>
      <c r="I38" s="169"/>
    </row>
    <row r="39" spans="1:9" x14ac:dyDescent="0.25">
      <c r="A39" s="210"/>
      <c r="B39" s="255" t="s">
        <v>112</v>
      </c>
      <c r="C39" s="256"/>
      <c r="D39" s="256"/>
      <c r="E39" s="28" t="s">
        <v>13</v>
      </c>
      <c r="F39" s="29">
        <v>75</v>
      </c>
      <c r="G39" s="28" t="s">
        <v>0</v>
      </c>
      <c r="H39" s="169"/>
      <c r="I39" s="169"/>
    </row>
    <row r="40" spans="1:9" x14ac:dyDescent="0.25">
      <c r="A40" s="210"/>
      <c r="B40" s="114"/>
      <c r="C40" s="114"/>
      <c r="D40" s="231"/>
      <c r="E40" s="28"/>
      <c r="F40" s="29"/>
      <c r="G40" s="28"/>
      <c r="H40" s="169"/>
      <c r="I40" s="169"/>
    </row>
    <row r="41" spans="1:9" ht="55.5" customHeight="1" x14ac:dyDescent="0.25">
      <c r="A41" s="210" t="s">
        <v>148</v>
      </c>
      <c r="B41" s="252" t="s">
        <v>296</v>
      </c>
      <c r="C41" s="252"/>
      <c r="D41" s="252"/>
      <c r="E41" s="73"/>
      <c r="F41" s="73"/>
      <c r="G41" s="73"/>
      <c r="H41" s="171"/>
      <c r="I41" s="171"/>
    </row>
    <row r="42" spans="1:9" x14ac:dyDescent="0.25">
      <c r="A42" s="210"/>
      <c r="B42" s="255" t="s">
        <v>261</v>
      </c>
      <c r="C42" s="256"/>
      <c r="D42" s="256"/>
      <c r="E42" s="28" t="s">
        <v>13</v>
      </c>
      <c r="F42" s="29">
        <v>34</v>
      </c>
      <c r="G42" s="28" t="s">
        <v>0</v>
      </c>
      <c r="H42" s="169"/>
      <c r="I42" s="169"/>
    </row>
    <row r="43" spans="1:9" ht="26.25" customHeight="1" x14ac:dyDescent="0.25">
      <c r="A43" s="210"/>
      <c r="B43" s="255" t="s">
        <v>268</v>
      </c>
      <c r="C43" s="256"/>
      <c r="D43" s="256"/>
      <c r="E43" s="28" t="s">
        <v>13</v>
      </c>
      <c r="F43" s="29">
        <v>34</v>
      </c>
      <c r="G43" s="28" t="s">
        <v>0</v>
      </c>
      <c r="H43" s="169"/>
      <c r="I43" s="169"/>
    </row>
    <row r="44" spans="1:9" x14ac:dyDescent="0.25">
      <c r="A44" s="210"/>
      <c r="B44" s="114"/>
      <c r="C44" s="114"/>
      <c r="D44" s="231"/>
      <c r="E44" s="28"/>
      <c r="F44" s="29"/>
      <c r="G44" s="28"/>
      <c r="H44" s="169"/>
      <c r="I44" s="169"/>
    </row>
    <row r="45" spans="1:9" ht="72" customHeight="1" x14ac:dyDescent="0.25">
      <c r="A45" s="210" t="s">
        <v>149</v>
      </c>
      <c r="B45" s="252" t="s">
        <v>297</v>
      </c>
      <c r="C45" s="252"/>
      <c r="D45" s="252"/>
      <c r="E45" s="28" t="s">
        <v>14</v>
      </c>
      <c r="F45" s="29">
        <v>158</v>
      </c>
      <c r="G45" s="28" t="s">
        <v>0</v>
      </c>
      <c r="H45" s="169"/>
      <c r="I45" s="169"/>
    </row>
    <row r="46" spans="1:9" x14ac:dyDescent="0.25">
      <c r="A46" s="210"/>
      <c r="B46" s="255" t="s">
        <v>270</v>
      </c>
      <c r="C46" s="256"/>
      <c r="D46" s="256"/>
      <c r="E46" s="28" t="s">
        <v>13</v>
      </c>
      <c r="F46" s="29">
        <v>34</v>
      </c>
      <c r="G46" s="28" t="s">
        <v>0</v>
      </c>
      <c r="H46" s="169"/>
      <c r="I46" s="169"/>
    </row>
    <row r="47" spans="1:9" x14ac:dyDescent="0.25">
      <c r="A47" s="210"/>
      <c r="B47" s="114"/>
      <c r="C47" s="114"/>
      <c r="D47" s="231"/>
      <c r="E47" s="28"/>
      <c r="F47" s="29"/>
      <c r="G47" s="28"/>
      <c r="H47" s="169"/>
      <c r="I47" s="169"/>
    </row>
    <row r="48" spans="1:9" ht="49.5" customHeight="1" x14ac:dyDescent="0.25">
      <c r="A48" s="210" t="s">
        <v>150</v>
      </c>
      <c r="B48" s="252" t="s">
        <v>298</v>
      </c>
      <c r="C48" s="252"/>
      <c r="D48" s="252"/>
      <c r="E48" s="28" t="s">
        <v>14</v>
      </c>
      <c r="F48" s="29">
        <v>164</v>
      </c>
      <c r="G48" s="28" t="s">
        <v>0</v>
      </c>
      <c r="H48" s="169"/>
      <c r="I48" s="169"/>
    </row>
    <row r="49" spans="1:9" x14ac:dyDescent="0.25">
      <c r="A49" s="210"/>
      <c r="B49" s="255" t="s">
        <v>272</v>
      </c>
      <c r="C49" s="256"/>
      <c r="D49" s="256"/>
      <c r="E49" s="28" t="s">
        <v>13</v>
      </c>
      <c r="F49" s="29">
        <v>118</v>
      </c>
      <c r="G49" s="28" t="s">
        <v>0</v>
      </c>
      <c r="H49" s="169"/>
      <c r="I49" s="169"/>
    </row>
    <row r="50" spans="1:9" x14ac:dyDescent="0.25">
      <c r="A50" s="210"/>
      <c r="B50" s="114"/>
      <c r="C50" s="114"/>
      <c r="D50" s="231"/>
      <c r="E50" s="28"/>
      <c r="F50" s="29"/>
      <c r="G50" s="28"/>
      <c r="H50" s="169"/>
      <c r="I50" s="169"/>
    </row>
    <row r="51" spans="1:9" ht="80.25" customHeight="1" x14ac:dyDescent="0.25">
      <c r="A51" s="210" t="s">
        <v>151</v>
      </c>
      <c r="B51" s="252" t="s">
        <v>135</v>
      </c>
      <c r="C51" s="252"/>
      <c r="D51" s="252"/>
      <c r="E51" s="73"/>
      <c r="F51" s="73"/>
      <c r="G51" s="73"/>
      <c r="H51" s="171"/>
      <c r="I51" s="171"/>
    </row>
    <row r="52" spans="1:9" ht="25.5" customHeight="1" x14ac:dyDescent="0.25">
      <c r="A52" s="210"/>
      <c r="B52" s="255" t="s">
        <v>273</v>
      </c>
      <c r="C52" s="256"/>
      <c r="D52" s="256"/>
      <c r="E52" s="28" t="s">
        <v>13</v>
      </c>
      <c r="F52" s="29">
        <v>134</v>
      </c>
      <c r="G52" s="28" t="s">
        <v>0</v>
      </c>
      <c r="H52" s="169"/>
      <c r="I52" s="169"/>
    </row>
    <row r="53" spans="1:9" x14ac:dyDescent="0.25">
      <c r="A53" s="210"/>
      <c r="B53" s="255" t="s">
        <v>274</v>
      </c>
      <c r="C53" s="256"/>
      <c r="D53" s="256"/>
      <c r="E53" s="28" t="s">
        <v>13</v>
      </c>
      <c r="F53" s="29">
        <v>128</v>
      </c>
      <c r="G53" s="28" t="s">
        <v>0</v>
      </c>
      <c r="H53" s="169"/>
      <c r="I53" s="169"/>
    </row>
    <row r="54" spans="1:9" x14ac:dyDescent="0.25">
      <c r="A54" s="210"/>
      <c r="B54" s="115"/>
      <c r="C54" s="44"/>
      <c r="D54" s="44"/>
      <c r="E54" s="28"/>
      <c r="F54" s="29"/>
      <c r="G54" s="28"/>
      <c r="H54" s="169"/>
      <c r="I54" s="169"/>
    </row>
    <row r="55" spans="1:9" ht="40.5" customHeight="1" x14ac:dyDescent="0.25">
      <c r="A55" s="210" t="s">
        <v>152</v>
      </c>
      <c r="B55" s="252" t="s">
        <v>299</v>
      </c>
      <c r="C55" s="252"/>
      <c r="D55" s="252"/>
      <c r="E55" s="28" t="s">
        <v>13</v>
      </c>
      <c r="F55" s="29">
        <v>26</v>
      </c>
      <c r="G55" s="28" t="s">
        <v>0</v>
      </c>
      <c r="H55" s="169"/>
      <c r="I55" s="169"/>
    </row>
    <row r="56" spans="1:9" x14ac:dyDescent="0.25">
      <c r="A56" s="210"/>
      <c r="B56" s="114"/>
      <c r="C56" s="114"/>
      <c r="D56" s="231"/>
      <c r="E56" s="28"/>
      <c r="F56" s="29"/>
      <c r="G56" s="28"/>
      <c r="H56" s="169"/>
      <c r="I56" s="169"/>
    </row>
    <row r="57" spans="1:9" ht="32.25" customHeight="1" x14ac:dyDescent="0.25">
      <c r="A57" s="210" t="s">
        <v>153</v>
      </c>
      <c r="B57" s="252" t="s">
        <v>300</v>
      </c>
      <c r="C57" s="252"/>
      <c r="D57" s="252"/>
      <c r="E57" s="28" t="s">
        <v>13</v>
      </c>
      <c r="F57" s="29">
        <v>66</v>
      </c>
      <c r="G57" s="28" t="s">
        <v>0</v>
      </c>
      <c r="H57" s="169"/>
      <c r="I57" s="169"/>
    </row>
    <row r="58" spans="1:9" x14ac:dyDescent="0.25">
      <c r="A58" s="210"/>
      <c r="B58" s="114"/>
      <c r="C58" s="114"/>
      <c r="D58" s="231"/>
      <c r="E58" s="28"/>
      <c r="F58" s="29"/>
      <c r="G58" s="28"/>
      <c r="H58" s="169"/>
      <c r="I58" s="169"/>
    </row>
    <row r="59" spans="1:9" ht="89.25" customHeight="1" x14ac:dyDescent="0.25">
      <c r="A59" s="210" t="s">
        <v>154</v>
      </c>
      <c r="B59" s="252" t="s">
        <v>136</v>
      </c>
      <c r="C59" s="252"/>
      <c r="D59" s="252"/>
      <c r="E59" s="73"/>
      <c r="F59" s="73"/>
      <c r="G59" s="73"/>
      <c r="H59" s="171"/>
      <c r="I59" s="171"/>
    </row>
    <row r="60" spans="1:9" ht="30" customHeight="1" x14ac:dyDescent="0.25">
      <c r="A60" s="210"/>
      <c r="B60" s="252" t="s">
        <v>277</v>
      </c>
      <c r="C60" s="252"/>
      <c r="D60" s="252"/>
      <c r="E60" s="28" t="s">
        <v>13</v>
      </c>
      <c r="F60" s="29">
        <v>94</v>
      </c>
      <c r="G60" s="28" t="s">
        <v>0</v>
      </c>
      <c r="H60" s="169"/>
      <c r="I60" s="169"/>
    </row>
    <row r="61" spans="1:9" ht="12.75" customHeight="1" x14ac:dyDescent="0.25">
      <c r="A61" s="210"/>
      <c r="B61" s="252" t="s">
        <v>113</v>
      </c>
      <c r="C61" s="252"/>
      <c r="D61" s="252"/>
      <c r="E61" s="28" t="s">
        <v>13</v>
      </c>
      <c r="F61" s="29">
        <v>92</v>
      </c>
      <c r="G61" s="28" t="s">
        <v>0</v>
      </c>
      <c r="H61" s="169"/>
      <c r="I61" s="169"/>
    </row>
    <row r="62" spans="1:9" ht="12.75" customHeight="1" x14ac:dyDescent="0.25">
      <c r="A62" s="210"/>
      <c r="B62" s="252" t="s">
        <v>116</v>
      </c>
      <c r="C62" s="252"/>
      <c r="D62" s="252"/>
      <c r="E62" s="28" t="s">
        <v>2</v>
      </c>
      <c r="F62" s="29">
        <v>7</v>
      </c>
      <c r="G62" s="28" t="s">
        <v>0</v>
      </c>
      <c r="H62" s="169"/>
      <c r="I62" s="169"/>
    </row>
    <row r="63" spans="1:9" ht="12.75" customHeight="1" x14ac:dyDescent="0.25">
      <c r="A63" s="210"/>
      <c r="B63" s="252" t="s">
        <v>301</v>
      </c>
      <c r="C63" s="252"/>
      <c r="D63" s="252"/>
      <c r="E63" s="28" t="s">
        <v>2</v>
      </c>
      <c r="F63" s="29">
        <v>8</v>
      </c>
      <c r="G63" s="28" t="s">
        <v>0</v>
      </c>
      <c r="H63" s="169"/>
      <c r="I63" s="169"/>
    </row>
    <row r="64" spans="1:9" x14ac:dyDescent="0.25">
      <c r="A64" s="210"/>
      <c r="B64" s="252"/>
      <c r="C64" s="252"/>
      <c r="D64" s="252"/>
      <c r="E64" s="28"/>
      <c r="F64" s="29"/>
      <c r="G64" s="28"/>
      <c r="H64" s="169"/>
      <c r="I64" s="169"/>
    </row>
    <row r="65" spans="1:9" ht="48" customHeight="1" x14ac:dyDescent="0.25">
      <c r="A65" s="210" t="s">
        <v>155</v>
      </c>
      <c r="B65" s="252" t="s">
        <v>302</v>
      </c>
      <c r="C65" s="252"/>
      <c r="D65" s="252"/>
      <c r="E65" s="28" t="s">
        <v>14</v>
      </c>
      <c r="F65" s="29">
        <v>96</v>
      </c>
      <c r="G65" s="28" t="s">
        <v>0</v>
      </c>
      <c r="H65" s="169"/>
      <c r="I65" s="169"/>
    </row>
    <row r="66" spans="1:9" x14ac:dyDescent="0.25">
      <c r="A66" s="210"/>
      <c r="B66" s="252"/>
      <c r="C66" s="252"/>
      <c r="D66" s="252"/>
      <c r="E66" s="28"/>
      <c r="F66" s="29"/>
      <c r="G66" s="28"/>
      <c r="H66" s="169"/>
      <c r="I66" s="169"/>
    </row>
    <row r="67" spans="1:9" ht="36.75" customHeight="1" x14ac:dyDescent="0.25">
      <c r="A67" s="210" t="s">
        <v>156</v>
      </c>
      <c r="B67" s="252" t="s">
        <v>117</v>
      </c>
      <c r="C67" s="252"/>
      <c r="D67" s="252"/>
      <c r="E67" s="73"/>
      <c r="F67" s="73"/>
      <c r="G67" s="73"/>
      <c r="H67" s="171"/>
      <c r="I67" s="171"/>
    </row>
    <row r="68" spans="1:9" ht="12.75" customHeight="1" x14ac:dyDescent="0.25">
      <c r="A68" s="210"/>
      <c r="B68" s="252" t="s">
        <v>279</v>
      </c>
      <c r="C68" s="252"/>
      <c r="D68" s="252"/>
      <c r="E68" s="28" t="s">
        <v>13</v>
      </c>
      <c r="F68" s="29">
        <v>34</v>
      </c>
      <c r="G68" s="28" t="s">
        <v>0</v>
      </c>
      <c r="H68" s="169"/>
      <c r="I68" s="169"/>
    </row>
    <row r="69" spans="1:9" ht="27" customHeight="1" x14ac:dyDescent="0.25">
      <c r="A69" s="210"/>
      <c r="B69" s="252" t="s">
        <v>280</v>
      </c>
      <c r="C69" s="252"/>
      <c r="D69" s="252"/>
      <c r="E69" s="28" t="s">
        <v>13</v>
      </c>
      <c r="F69" s="29">
        <v>34</v>
      </c>
      <c r="G69" s="28" t="s">
        <v>0</v>
      </c>
      <c r="H69" s="169"/>
      <c r="I69" s="169"/>
    </row>
    <row r="70" spans="1:9" x14ac:dyDescent="0.25">
      <c r="A70" s="210"/>
      <c r="B70" s="114"/>
      <c r="C70" s="114"/>
      <c r="D70" s="231"/>
      <c r="E70" s="28"/>
      <c r="F70" s="29"/>
      <c r="G70" s="28"/>
      <c r="H70" s="169"/>
      <c r="I70" s="169"/>
    </row>
    <row r="71" spans="1:9" x14ac:dyDescent="0.25">
      <c r="A71" s="210" t="s">
        <v>157</v>
      </c>
      <c r="B71" s="256" t="s">
        <v>118</v>
      </c>
      <c r="C71" s="256"/>
      <c r="D71" s="256"/>
      <c r="E71" s="73"/>
      <c r="F71" s="73"/>
      <c r="G71" s="73"/>
      <c r="H71" s="171"/>
      <c r="I71" s="171"/>
    </row>
    <row r="72" spans="1:9" ht="12.75" customHeight="1" x14ac:dyDescent="0.25">
      <c r="A72" s="210"/>
      <c r="B72" s="255" t="s">
        <v>281</v>
      </c>
      <c r="C72" s="255"/>
      <c r="D72" s="255"/>
      <c r="E72" s="28" t="s">
        <v>13</v>
      </c>
      <c r="F72" s="29">
        <v>34</v>
      </c>
      <c r="G72" s="28" t="s">
        <v>0</v>
      </c>
      <c r="H72" s="169"/>
      <c r="I72" s="169"/>
    </row>
    <row r="73" spans="1:9" ht="12.75" customHeight="1" x14ac:dyDescent="0.25">
      <c r="A73" s="210"/>
      <c r="B73" s="255" t="s">
        <v>282</v>
      </c>
      <c r="C73" s="255"/>
      <c r="D73" s="255"/>
      <c r="E73" s="28" t="s">
        <v>13</v>
      </c>
      <c r="F73" s="29">
        <v>34</v>
      </c>
      <c r="G73" s="28" t="s">
        <v>0</v>
      </c>
      <c r="H73" s="169"/>
      <c r="I73" s="169"/>
    </row>
    <row r="74" spans="1:9" ht="12.75" customHeight="1" x14ac:dyDescent="0.25">
      <c r="A74" s="210"/>
      <c r="B74" s="255" t="s">
        <v>303</v>
      </c>
      <c r="C74" s="255"/>
      <c r="D74" s="255"/>
      <c r="E74" s="28" t="s">
        <v>13</v>
      </c>
      <c r="F74" s="29">
        <v>34</v>
      </c>
      <c r="G74" s="28" t="s">
        <v>0</v>
      </c>
      <c r="H74" s="169"/>
      <c r="I74" s="169"/>
    </row>
    <row r="75" spans="1:9" x14ac:dyDescent="0.25">
      <c r="A75" s="210"/>
      <c r="B75" s="114"/>
      <c r="C75" s="114"/>
      <c r="D75" s="231"/>
      <c r="E75" s="28"/>
      <c r="F75" s="29"/>
      <c r="G75" s="28"/>
      <c r="H75" s="169"/>
      <c r="I75" s="169"/>
    </row>
    <row r="76" spans="1:9" ht="111" customHeight="1" x14ac:dyDescent="0.25">
      <c r="A76" s="210" t="s">
        <v>305</v>
      </c>
      <c r="B76" s="252" t="s">
        <v>309</v>
      </c>
      <c r="C76" s="252"/>
      <c r="D76" s="252"/>
      <c r="E76" s="28" t="s">
        <v>14</v>
      </c>
      <c r="F76" s="29">
        <v>194</v>
      </c>
      <c r="G76" s="28" t="s">
        <v>0</v>
      </c>
      <c r="H76" s="169"/>
      <c r="I76" s="169"/>
    </row>
    <row r="77" spans="1:9" x14ac:dyDescent="0.25">
      <c r="A77" s="210"/>
      <c r="B77" s="114"/>
      <c r="C77" s="114"/>
      <c r="D77" s="231"/>
      <c r="E77" s="28"/>
      <c r="F77" s="29"/>
      <c r="G77" s="28"/>
      <c r="H77" s="169"/>
      <c r="I77" s="169"/>
    </row>
    <row r="78" spans="1:9" ht="52.5" customHeight="1" x14ac:dyDescent="0.25">
      <c r="A78" s="210" t="s">
        <v>306</v>
      </c>
      <c r="B78" s="252" t="s">
        <v>308</v>
      </c>
      <c r="C78" s="252"/>
      <c r="D78" s="252"/>
      <c r="E78" s="28" t="s">
        <v>13</v>
      </c>
      <c r="F78" s="29">
        <v>98</v>
      </c>
      <c r="G78" s="28" t="s">
        <v>0</v>
      </c>
      <c r="H78" s="169"/>
      <c r="I78" s="169"/>
    </row>
    <row r="79" spans="1:9" x14ac:dyDescent="0.25">
      <c r="A79" s="210"/>
      <c r="B79" s="114"/>
      <c r="C79" s="114"/>
      <c r="D79" s="231"/>
      <c r="E79" s="28"/>
      <c r="F79" s="29"/>
      <c r="G79" s="28"/>
      <c r="H79" s="169"/>
      <c r="I79" s="169"/>
    </row>
    <row r="80" spans="1:9" ht="18" customHeight="1" x14ac:dyDescent="0.25">
      <c r="A80" s="210" t="s">
        <v>307</v>
      </c>
      <c r="B80" s="256" t="s">
        <v>304</v>
      </c>
      <c r="C80" s="256"/>
      <c r="D80" s="256"/>
      <c r="E80" s="28" t="s">
        <v>13</v>
      </c>
      <c r="F80" s="29">
        <v>22</v>
      </c>
      <c r="G80" s="28" t="s">
        <v>0</v>
      </c>
      <c r="H80" s="169"/>
      <c r="I80" s="169"/>
    </row>
    <row r="81" spans="1:9" x14ac:dyDescent="0.25">
      <c r="A81" s="210"/>
      <c r="B81" s="114"/>
      <c r="C81" s="114"/>
      <c r="D81" s="231"/>
      <c r="E81" s="28"/>
      <c r="F81" s="29"/>
      <c r="G81" s="28"/>
      <c r="H81" s="169"/>
      <c r="I81" s="169"/>
    </row>
    <row r="82" spans="1:9" ht="96" customHeight="1" x14ac:dyDescent="0.25">
      <c r="A82" s="210" t="s">
        <v>6</v>
      </c>
      <c r="B82" s="252" t="s">
        <v>160</v>
      </c>
      <c r="C82" s="252"/>
      <c r="D82" s="252"/>
      <c r="E82" s="1"/>
    </row>
    <row r="83" spans="1:9" ht="12.75" customHeight="1" x14ac:dyDescent="0.25">
      <c r="A83" s="210"/>
      <c r="B83" s="255" t="s">
        <v>158</v>
      </c>
      <c r="C83" s="255"/>
      <c r="D83" s="255"/>
      <c r="E83" s="28" t="s">
        <v>14</v>
      </c>
      <c r="F83" s="29">
        <v>165</v>
      </c>
      <c r="G83" s="28" t="s">
        <v>0</v>
      </c>
      <c r="H83" s="169"/>
      <c r="I83" s="169"/>
    </row>
    <row r="84" spans="1:9" ht="12.75" customHeight="1" x14ac:dyDescent="0.25">
      <c r="A84" s="210"/>
      <c r="B84" s="255" t="s">
        <v>159</v>
      </c>
      <c r="C84" s="255"/>
      <c r="D84" s="255"/>
      <c r="E84" s="28" t="s">
        <v>14</v>
      </c>
      <c r="F84" s="29">
        <v>48</v>
      </c>
      <c r="G84" s="28" t="s">
        <v>0</v>
      </c>
      <c r="H84" s="169"/>
      <c r="I84" s="169"/>
    </row>
    <row r="85" spans="1:9" ht="12.75" customHeight="1" x14ac:dyDescent="0.25">
      <c r="A85" s="210"/>
      <c r="B85" s="229"/>
      <c r="C85" s="230"/>
      <c r="D85" s="230"/>
      <c r="E85" s="28"/>
      <c r="F85" s="29"/>
      <c r="G85" s="28"/>
      <c r="H85" s="169"/>
      <c r="I85" s="169"/>
    </row>
    <row r="86" spans="1:9" ht="78.75" customHeight="1" x14ac:dyDescent="0.25">
      <c r="A86" s="210" t="s">
        <v>7</v>
      </c>
      <c r="B86" s="252" t="s">
        <v>161</v>
      </c>
      <c r="C86" s="252"/>
      <c r="D86" s="252"/>
      <c r="E86" s="28" t="s">
        <v>13</v>
      </c>
      <c r="F86" s="29">
        <v>184</v>
      </c>
      <c r="G86" s="28" t="s">
        <v>0</v>
      </c>
      <c r="H86" s="169"/>
      <c r="I86" s="169"/>
    </row>
    <row r="87" spans="1:9" x14ac:dyDescent="0.25">
      <c r="A87" s="210"/>
      <c r="B87" s="230"/>
      <c r="C87" s="230"/>
      <c r="D87" s="230"/>
      <c r="E87" s="28"/>
      <c r="F87" s="29"/>
      <c r="G87" s="28"/>
      <c r="H87" s="169"/>
      <c r="I87" s="169"/>
    </row>
    <row r="88" spans="1:9" ht="82.5" customHeight="1" x14ac:dyDescent="0.25">
      <c r="A88" s="210" t="s">
        <v>8</v>
      </c>
      <c r="B88" s="252" t="s">
        <v>162</v>
      </c>
      <c r="C88" s="252"/>
      <c r="D88" s="252"/>
      <c r="E88" s="28" t="s">
        <v>14</v>
      </c>
      <c r="F88" s="29">
        <v>54</v>
      </c>
      <c r="G88" s="28" t="s">
        <v>0</v>
      </c>
      <c r="H88" s="169"/>
      <c r="I88" s="169"/>
    </row>
    <row r="89" spans="1:9" x14ac:dyDescent="0.25">
      <c r="A89" s="210"/>
      <c r="B89" s="230"/>
      <c r="C89" s="230"/>
      <c r="D89" s="230"/>
      <c r="E89" s="106"/>
      <c r="F89" s="29"/>
      <c r="G89" s="28"/>
      <c r="H89" s="169"/>
      <c r="I89" s="169"/>
    </row>
    <row r="90" spans="1:9" ht="165.75" customHeight="1" x14ac:dyDescent="0.25">
      <c r="A90" s="210" t="s">
        <v>9</v>
      </c>
      <c r="B90" s="252" t="s">
        <v>163</v>
      </c>
      <c r="C90" s="252"/>
      <c r="D90" s="252"/>
      <c r="E90" s="28" t="s">
        <v>14</v>
      </c>
      <c r="F90" s="29">
        <v>54</v>
      </c>
      <c r="G90" s="28" t="s">
        <v>0</v>
      </c>
      <c r="H90" s="169"/>
      <c r="I90" s="169"/>
    </row>
    <row r="91" spans="1:9" x14ac:dyDescent="0.25">
      <c r="A91" s="105"/>
      <c r="B91" s="109"/>
      <c r="C91" s="109"/>
      <c r="D91" s="109"/>
      <c r="E91" s="106"/>
      <c r="F91" s="107"/>
      <c r="G91" s="106"/>
      <c r="H91" s="173"/>
      <c r="I91" s="174"/>
    </row>
    <row r="92" spans="1:9" ht="66.75" customHeight="1" x14ac:dyDescent="0.25">
      <c r="A92" s="105" t="s">
        <v>29</v>
      </c>
      <c r="B92" s="252" t="s">
        <v>353</v>
      </c>
      <c r="C92" s="252"/>
      <c r="D92" s="252"/>
      <c r="E92" s="106"/>
      <c r="F92" s="107"/>
      <c r="G92" s="106"/>
      <c r="H92" s="173"/>
      <c r="I92" s="174"/>
    </row>
    <row r="93" spans="1:9" x14ac:dyDescent="0.25">
      <c r="A93" s="105"/>
      <c r="B93" s="109"/>
      <c r="C93" s="109"/>
      <c r="D93" s="277" t="s">
        <v>132</v>
      </c>
      <c r="E93" s="106" t="s">
        <v>131</v>
      </c>
      <c r="F93" s="107">
        <v>400</v>
      </c>
      <c r="G93" s="106" t="s">
        <v>0</v>
      </c>
      <c r="H93" s="173"/>
      <c r="I93" s="174"/>
    </row>
    <row r="94" spans="1:9" x14ac:dyDescent="0.25">
      <c r="A94" s="105"/>
      <c r="B94" s="109"/>
      <c r="C94" s="109"/>
      <c r="D94" s="277" t="s">
        <v>133</v>
      </c>
      <c r="E94" s="106" t="s">
        <v>131</v>
      </c>
      <c r="F94" s="107">
        <v>300</v>
      </c>
      <c r="G94" s="106" t="s">
        <v>0</v>
      </c>
      <c r="H94" s="173"/>
      <c r="I94" s="174"/>
    </row>
    <row r="95" spans="1:9" ht="93" customHeight="1" x14ac:dyDescent="0.25">
      <c r="A95" s="80" t="s">
        <v>30</v>
      </c>
      <c r="B95" s="278" t="s">
        <v>355</v>
      </c>
      <c r="C95" s="278"/>
      <c r="D95" s="278"/>
      <c r="E95" s="40"/>
      <c r="F95" s="42"/>
      <c r="G95" s="41"/>
      <c r="H95" s="165"/>
      <c r="I95" s="165"/>
    </row>
    <row r="96" spans="1:9" ht="12.75" customHeight="1" x14ac:dyDescent="0.25">
      <c r="A96" s="80"/>
      <c r="B96" s="247" t="s">
        <v>354</v>
      </c>
      <c r="C96" s="247"/>
      <c r="D96" s="247"/>
      <c r="E96" s="40" t="s">
        <v>14</v>
      </c>
      <c r="F96" s="108">
        <v>450</v>
      </c>
      <c r="G96" s="41" t="s">
        <v>0</v>
      </c>
      <c r="H96" s="165"/>
      <c r="I96" s="165"/>
    </row>
    <row r="97" spans="1:9" ht="12.75" customHeight="1" x14ac:dyDescent="0.25">
      <c r="A97" s="80"/>
      <c r="B97" s="223"/>
      <c r="C97" s="223"/>
      <c r="D97" s="223"/>
      <c r="E97" s="40"/>
      <c r="F97" s="108"/>
      <c r="G97" s="41"/>
      <c r="H97" s="165"/>
      <c r="I97" s="165"/>
    </row>
    <row r="98" spans="1:9" ht="66.75" customHeight="1" x14ac:dyDescent="0.25">
      <c r="A98" s="79" t="s">
        <v>31</v>
      </c>
      <c r="B98" s="267" t="s">
        <v>362</v>
      </c>
      <c r="C98" s="252"/>
      <c r="D98" s="252"/>
      <c r="E98" s="26" t="s">
        <v>2</v>
      </c>
      <c r="F98" s="47">
        <v>6</v>
      </c>
      <c r="G98" s="48" t="s">
        <v>0</v>
      </c>
      <c r="H98" s="194"/>
      <c r="I98" s="194"/>
    </row>
    <row r="99" spans="1:9" x14ac:dyDescent="0.25">
      <c r="B99" s="84"/>
      <c r="C99" s="84"/>
      <c r="D99" s="84"/>
      <c r="E99" s="74"/>
      <c r="F99" s="75"/>
      <c r="G99" s="76"/>
      <c r="H99" s="183"/>
      <c r="I99" s="184"/>
    </row>
    <row r="100" spans="1:9" x14ac:dyDescent="0.25">
      <c r="B100" s="56"/>
      <c r="C100" s="56"/>
      <c r="D100" s="57"/>
      <c r="E100" s="58"/>
      <c r="F100" s="59"/>
      <c r="G100" s="60"/>
      <c r="H100" s="185"/>
      <c r="I100" s="186"/>
    </row>
    <row r="101" spans="1:9" x14ac:dyDescent="0.25">
      <c r="B101" s="264" t="s">
        <v>28</v>
      </c>
      <c r="C101" s="264"/>
      <c r="D101" s="264"/>
      <c r="E101" s="16"/>
      <c r="F101" s="49"/>
      <c r="G101" s="49"/>
      <c r="I101" s="187">
        <f>SUM(I4:I99)</f>
        <v>0</v>
      </c>
    </row>
  </sheetData>
  <mergeCells count="73">
    <mergeCell ref="B98:D98"/>
    <mergeCell ref="B95:D95"/>
    <mergeCell ref="B96:D96"/>
    <mergeCell ref="B60:D60"/>
    <mergeCell ref="B41:D41"/>
    <mergeCell ref="B42:D42"/>
    <mergeCell ref="B43:D43"/>
    <mergeCell ref="B45:D45"/>
    <mergeCell ref="B46:D46"/>
    <mergeCell ref="B76:D76"/>
    <mergeCell ref="B78:D78"/>
    <mergeCell ref="B80:D80"/>
    <mergeCell ref="B68:D68"/>
    <mergeCell ref="B69:D69"/>
    <mergeCell ref="B74:D74"/>
    <mergeCell ref="B72:D72"/>
    <mergeCell ref="B73:D73"/>
    <mergeCell ref="B34:D34"/>
    <mergeCell ref="B35:D35"/>
    <mergeCell ref="B37:D37"/>
    <mergeCell ref="B38:D38"/>
    <mergeCell ref="B39:D39"/>
    <mergeCell ref="B62:D62"/>
    <mergeCell ref="B65:D65"/>
    <mergeCell ref="B67:D67"/>
    <mergeCell ref="B64:D64"/>
    <mergeCell ref="B66:D66"/>
    <mergeCell ref="B63:D63"/>
    <mergeCell ref="B1:D1"/>
    <mergeCell ref="B101:D101"/>
    <mergeCell ref="A3:I3"/>
    <mergeCell ref="B11:D11"/>
    <mergeCell ref="B15:D15"/>
    <mergeCell ref="B19:D19"/>
    <mergeCell ref="B21:D21"/>
    <mergeCell ref="B4:D4"/>
    <mergeCell ref="B6:D6"/>
    <mergeCell ref="B23:D23"/>
    <mergeCell ref="B24:D24"/>
    <mergeCell ref="B25:D25"/>
    <mergeCell ref="B26:D26"/>
    <mergeCell ref="B27:D27"/>
    <mergeCell ref="B29:D29"/>
    <mergeCell ref="B33:D33"/>
    <mergeCell ref="B92:D92"/>
    <mergeCell ref="B83:D83"/>
    <mergeCell ref="B84:D84"/>
    <mergeCell ref="B86:D86"/>
    <mergeCell ref="B82:D82"/>
    <mergeCell ref="B88:D88"/>
    <mergeCell ref="B90:D90"/>
    <mergeCell ref="B8:D8"/>
    <mergeCell ref="B9:D9"/>
    <mergeCell ref="B14:D14"/>
    <mergeCell ref="B16:D16"/>
    <mergeCell ref="B71:D71"/>
    <mergeCell ref="B55:D55"/>
    <mergeCell ref="B57:D57"/>
    <mergeCell ref="B59:D59"/>
    <mergeCell ref="B61:D61"/>
    <mergeCell ref="B48:D48"/>
    <mergeCell ref="B49:D49"/>
    <mergeCell ref="B51:D51"/>
    <mergeCell ref="B52:D52"/>
    <mergeCell ref="B53:D53"/>
    <mergeCell ref="B13:D13"/>
    <mergeCell ref="B17:D17"/>
    <mergeCell ref="B18:D18"/>
    <mergeCell ref="B20:D20"/>
    <mergeCell ref="B22:D22"/>
    <mergeCell ref="B30:D30"/>
    <mergeCell ref="B32:D32"/>
    <mergeCell ref="B31:D31"/>
  </mergeCells>
  <phoneticPr fontId="0" type="noConversion"/>
  <pageMargins left="0.74803149606299213" right="0.43307086614173229" top="0.98425196850393704" bottom="0.98425196850393704" header="0.51181102362204722" footer="0.51181102362204722"/>
  <pageSetup paperSize="9" firstPageNumber="122" orientation="portrait" r:id="rId1"/>
  <headerFooter alignWithMargins="0">
    <oddHeader>&amp;C&amp;"Tw Cen MT,Uobičajeno"&amp;F&amp;R&amp;"Tw Cen MT,Uobičajeno"T.D.453-07/14</oddHeader>
    <oddFooter>&amp;L&amp;"Tw Cen MT,Uobičajeno"&amp;A&amp;R&amp;"Tw Cen MT,Uobičajeno"&amp;P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B2:H56"/>
  <sheetViews>
    <sheetView zoomScaleNormal="100" workbookViewId="0">
      <selection activeCell="M21" sqref="M21"/>
    </sheetView>
  </sheetViews>
  <sheetFormatPr defaultColWidth="9.109375" defaultRowHeight="13.2" x14ac:dyDescent="0.25"/>
  <cols>
    <col min="1" max="7" width="9.109375" style="1"/>
    <col min="8" max="9" width="8.88671875" style="1" customWidth="1"/>
    <col min="10" max="16384" width="9.109375" style="1"/>
  </cols>
  <sheetData>
    <row r="2" spans="2:8" ht="12.75" customHeight="1" x14ac:dyDescent="0.25">
      <c r="B2" s="250" t="s">
        <v>36</v>
      </c>
      <c r="C2" s="250"/>
      <c r="D2" s="250"/>
      <c r="E2" s="250"/>
      <c r="F2" s="250"/>
      <c r="G2" s="250"/>
      <c r="H2" s="250"/>
    </row>
    <row r="3" spans="2:8" x14ac:dyDescent="0.25">
      <c r="B3" s="250"/>
      <c r="C3" s="250"/>
      <c r="D3" s="250"/>
      <c r="E3" s="250"/>
      <c r="F3" s="250"/>
      <c r="G3" s="250"/>
      <c r="H3" s="250"/>
    </row>
    <row r="4" spans="2:8" x14ac:dyDescent="0.25">
      <c r="B4" s="250"/>
      <c r="C4" s="250"/>
      <c r="D4" s="250"/>
      <c r="E4" s="250"/>
      <c r="F4" s="250"/>
      <c r="G4" s="250"/>
      <c r="H4" s="250"/>
    </row>
    <row r="5" spans="2:8" x14ac:dyDescent="0.25">
      <c r="B5" s="250"/>
      <c r="C5" s="250"/>
      <c r="D5" s="250"/>
      <c r="E5" s="250"/>
      <c r="F5" s="250"/>
      <c r="G5" s="250"/>
      <c r="H5" s="250"/>
    </row>
    <row r="6" spans="2:8" x14ac:dyDescent="0.25">
      <c r="B6" s="250"/>
      <c r="C6" s="250"/>
      <c r="D6" s="250"/>
      <c r="E6" s="250"/>
      <c r="F6" s="250"/>
      <c r="G6" s="250"/>
      <c r="H6" s="250"/>
    </row>
    <row r="7" spans="2:8" x14ac:dyDescent="0.25">
      <c r="B7" s="250"/>
      <c r="C7" s="250"/>
      <c r="D7" s="250"/>
      <c r="E7" s="250"/>
      <c r="F7" s="250"/>
      <c r="G7" s="250"/>
      <c r="H7" s="250"/>
    </row>
    <row r="8" spans="2:8" x14ac:dyDescent="0.25">
      <c r="B8" s="250"/>
      <c r="C8" s="250"/>
      <c r="D8" s="250"/>
      <c r="E8" s="250"/>
      <c r="F8" s="250"/>
      <c r="G8" s="250"/>
      <c r="H8" s="250"/>
    </row>
    <row r="9" spans="2:8" x14ac:dyDescent="0.25">
      <c r="B9" s="250"/>
      <c r="C9" s="250"/>
      <c r="D9" s="250"/>
      <c r="E9" s="250"/>
      <c r="F9" s="250"/>
      <c r="G9" s="250"/>
      <c r="H9" s="250"/>
    </row>
    <row r="10" spans="2:8" x14ac:dyDescent="0.25">
      <c r="B10" s="250"/>
      <c r="C10" s="250"/>
      <c r="D10" s="250"/>
      <c r="E10" s="250"/>
      <c r="F10" s="250"/>
      <c r="G10" s="250"/>
      <c r="H10" s="250"/>
    </row>
    <row r="11" spans="2:8" x14ac:dyDescent="0.25">
      <c r="B11" s="250"/>
      <c r="C11" s="250"/>
      <c r="D11" s="250"/>
      <c r="E11" s="250"/>
      <c r="F11" s="250"/>
      <c r="G11" s="250"/>
      <c r="H11" s="250"/>
    </row>
    <row r="12" spans="2:8" x14ac:dyDescent="0.25">
      <c r="B12" s="250"/>
      <c r="C12" s="250"/>
      <c r="D12" s="250"/>
      <c r="E12" s="250"/>
      <c r="F12" s="250"/>
      <c r="G12" s="250"/>
      <c r="H12" s="250"/>
    </row>
    <row r="13" spans="2:8" x14ac:dyDescent="0.25">
      <c r="B13" s="250"/>
      <c r="C13" s="250"/>
      <c r="D13" s="250"/>
      <c r="E13" s="250"/>
      <c r="F13" s="250"/>
      <c r="G13" s="250"/>
      <c r="H13" s="250"/>
    </row>
    <row r="14" spans="2:8" x14ac:dyDescent="0.25">
      <c r="B14" s="250"/>
      <c r="C14" s="250"/>
      <c r="D14" s="250"/>
      <c r="E14" s="250"/>
      <c r="F14" s="250"/>
      <c r="G14" s="250"/>
      <c r="H14" s="250"/>
    </row>
    <row r="15" spans="2:8" x14ac:dyDescent="0.25">
      <c r="B15" s="250"/>
      <c r="C15" s="250"/>
      <c r="D15" s="250"/>
      <c r="E15" s="250"/>
      <c r="F15" s="250"/>
      <c r="G15" s="250"/>
      <c r="H15" s="250"/>
    </row>
    <row r="16" spans="2:8" x14ac:dyDescent="0.25">
      <c r="B16" s="250"/>
      <c r="C16" s="250"/>
      <c r="D16" s="250"/>
      <c r="E16" s="250"/>
      <c r="F16" s="250"/>
      <c r="G16" s="250"/>
      <c r="H16" s="250"/>
    </row>
    <row r="17" spans="2:8" x14ac:dyDescent="0.25">
      <c r="B17" s="250"/>
      <c r="C17" s="250"/>
      <c r="D17" s="250"/>
      <c r="E17" s="250"/>
      <c r="F17" s="250"/>
      <c r="G17" s="250"/>
      <c r="H17" s="250"/>
    </row>
    <row r="18" spans="2:8" x14ac:dyDescent="0.25">
      <c r="B18" s="250"/>
      <c r="C18" s="250"/>
      <c r="D18" s="250"/>
      <c r="E18" s="250"/>
      <c r="F18" s="250"/>
      <c r="G18" s="250"/>
      <c r="H18" s="250"/>
    </row>
    <row r="19" spans="2:8" x14ac:dyDescent="0.25">
      <c r="B19" s="250"/>
      <c r="C19" s="250"/>
      <c r="D19" s="250"/>
      <c r="E19" s="250"/>
      <c r="F19" s="250"/>
      <c r="G19" s="250"/>
      <c r="H19" s="250"/>
    </row>
    <row r="20" spans="2:8" x14ac:dyDescent="0.25">
      <c r="B20" s="250"/>
      <c r="C20" s="250"/>
      <c r="D20" s="250"/>
      <c r="E20" s="250"/>
      <c r="F20" s="250"/>
      <c r="G20" s="250"/>
      <c r="H20" s="250"/>
    </row>
    <row r="21" spans="2:8" x14ac:dyDescent="0.25">
      <c r="B21" s="250"/>
      <c r="C21" s="250"/>
      <c r="D21" s="250"/>
      <c r="E21" s="250"/>
      <c r="F21" s="250"/>
      <c r="G21" s="250"/>
      <c r="H21" s="250"/>
    </row>
    <row r="22" spans="2:8" x14ac:dyDescent="0.25">
      <c r="B22" s="250"/>
      <c r="C22" s="250"/>
      <c r="D22" s="250"/>
      <c r="E22" s="250"/>
      <c r="F22" s="250"/>
      <c r="G22" s="250"/>
      <c r="H22" s="250"/>
    </row>
    <row r="23" spans="2:8" x14ac:dyDescent="0.25">
      <c r="B23" s="250"/>
      <c r="C23" s="250"/>
      <c r="D23" s="250"/>
      <c r="E23" s="250"/>
      <c r="F23" s="250"/>
      <c r="G23" s="250"/>
      <c r="H23" s="250"/>
    </row>
    <row r="24" spans="2:8" x14ac:dyDescent="0.25">
      <c r="B24" s="250"/>
      <c r="C24" s="250"/>
      <c r="D24" s="250"/>
      <c r="E24" s="250"/>
      <c r="F24" s="250"/>
      <c r="G24" s="250"/>
      <c r="H24" s="250"/>
    </row>
    <row r="25" spans="2:8" x14ac:dyDescent="0.25">
      <c r="B25" s="250"/>
      <c r="C25" s="250"/>
      <c r="D25" s="250"/>
      <c r="E25" s="250"/>
      <c r="F25" s="250"/>
      <c r="G25" s="250"/>
      <c r="H25" s="250"/>
    </row>
    <row r="26" spans="2:8" x14ac:dyDescent="0.25">
      <c r="B26" s="250"/>
      <c r="C26" s="250"/>
      <c r="D26" s="250"/>
      <c r="E26" s="250"/>
      <c r="F26" s="250"/>
      <c r="G26" s="250"/>
      <c r="H26" s="250"/>
    </row>
    <row r="27" spans="2:8" x14ac:dyDescent="0.25">
      <c r="B27" s="250"/>
      <c r="C27" s="250"/>
      <c r="D27" s="250"/>
      <c r="E27" s="250"/>
      <c r="F27" s="250"/>
      <c r="G27" s="250"/>
      <c r="H27" s="250"/>
    </row>
    <row r="28" spans="2:8" x14ac:dyDescent="0.25">
      <c r="B28" s="250"/>
      <c r="C28" s="250"/>
      <c r="D28" s="250"/>
      <c r="E28" s="250"/>
      <c r="F28" s="250"/>
      <c r="G28" s="250"/>
      <c r="H28" s="250"/>
    </row>
    <row r="29" spans="2:8" x14ac:dyDescent="0.25">
      <c r="B29" s="250"/>
      <c r="C29" s="250"/>
      <c r="D29" s="250"/>
      <c r="E29" s="250"/>
      <c r="F29" s="250"/>
      <c r="G29" s="250"/>
      <c r="H29" s="250"/>
    </row>
    <row r="30" spans="2:8" x14ac:dyDescent="0.25">
      <c r="B30" s="250"/>
      <c r="C30" s="250"/>
      <c r="D30" s="250"/>
      <c r="E30" s="250"/>
      <c r="F30" s="250"/>
      <c r="G30" s="250"/>
      <c r="H30" s="250"/>
    </row>
    <row r="31" spans="2:8" x14ac:dyDescent="0.25">
      <c r="B31" s="250"/>
      <c r="C31" s="250"/>
      <c r="D31" s="250"/>
      <c r="E31" s="250"/>
      <c r="F31" s="250"/>
      <c r="G31" s="250"/>
      <c r="H31" s="250"/>
    </row>
    <row r="32" spans="2:8" x14ac:dyDescent="0.25">
      <c r="B32" s="250"/>
      <c r="C32" s="250"/>
      <c r="D32" s="250"/>
      <c r="E32" s="250"/>
      <c r="F32" s="250"/>
      <c r="G32" s="250"/>
      <c r="H32" s="250"/>
    </row>
    <row r="33" spans="2:8" x14ac:dyDescent="0.25">
      <c r="B33" s="250"/>
      <c r="C33" s="250"/>
      <c r="D33" s="250"/>
      <c r="E33" s="250"/>
      <c r="F33" s="250"/>
      <c r="G33" s="250"/>
      <c r="H33" s="250"/>
    </row>
    <row r="34" spans="2:8" x14ac:dyDescent="0.25">
      <c r="B34" s="250"/>
      <c r="C34" s="250"/>
      <c r="D34" s="250"/>
      <c r="E34" s="250"/>
      <c r="F34" s="250"/>
      <c r="G34" s="250"/>
      <c r="H34" s="250"/>
    </row>
    <row r="35" spans="2:8" x14ac:dyDescent="0.25">
      <c r="B35" s="250"/>
      <c r="C35" s="250"/>
      <c r="D35" s="250"/>
      <c r="E35" s="250"/>
      <c r="F35" s="250"/>
      <c r="G35" s="250"/>
      <c r="H35" s="250"/>
    </row>
    <row r="36" spans="2:8" x14ac:dyDescent="0.25">
      <c r="B36" s="250"/>
      <c r="C36" s="250"/>
      <c r="D36" s="250"/>
      <c r="E36" s="250"/>
      <c r="F36" s="250"/>
      <c r="G36" s="250"/>
      <c r="H36" s="250"/>
    </row>
    <row r="37" spans="2:8" x14ac:dyDescent="0.25">
      <c r="B37" s="250"/>
      <c r="C37" s="250"/>
      <c r="D37" s="250"/>
      <c r="E37" s="250"/>
      <c r="F37" s="250"/>
      <c r="G37" s="250"/>
      <c r="H37" s="250"/>
    </row>
    <row r="38" spans="2:8" x14ac:dyDescent="0.25">
      <c r="B38" s="250"/>
      <c r="C38" s="250"/>
      <c r="D38" s="250"/>
      <c r="E38" s="250"/>
      <c r="F38" s="250"/>
      <c r="G38" s="250"/>
      <c r="H38" s="250"/>
    </row>
    <row r="39" spans="2:8" x14ac:dyDescent="0.25">
      <c r="B39" s="250"/>
      <c r="C39" s="250"/>
      <c r="D39" s="250"/>
      <c r="E39" s="250"/>
      <c r="F39" s="250"/>
      <c r="G39" s="250"/>
      <c r="H39" s="250"/>
    </row>
    <row r="40" spans="2:8" x14ac:dyDescent="0.25">
      <c r="B40" s="250"/>
      <c r="C40" s="250"/>
      <c r="D40" s="250"/>
      <c r="E40" s="250"/>
      <c r="F40" s="250"/>
      <c r="G40" s="250"/>
      <c r="H40" s="250"/>
    </row>
    <row r="41" spans="2:8" x14ac:dyDescent="0.25">
      <c r="B41" s="250"/>
      <c r="C41" s="250"/>
      <c r="D41" s="250"/>
      <c r="E41" s="250"/>
      <c r="F41" s="250"/>
      <c r="G41" s="250"/>
      <c r="H41" s="250"/>
    </row>
    <row r="42" spans="2:8" x14ac:dyDescent="0.25">
      <c r="B42" s="250"/>
      <c r="C42" s="250"/>
      <c r="D42" s="250"/>
      <c r="E42" s="250"/>
      <c r="F42" s="250"/>
      <c r="G42" s="250"/>
      <c r="H42" s="250"/>
    </row>
    <row r="43" spans="2:8" x14ac:dyDescent="0.25">
      <c r="B43" s="250"/>
      <c r="C43" s="250"/>
      <c r="D43" s="250"/>
      <c r="E43" s="250"/>
      <c r="F43" s="250"/>
      <c r="G43" s="250"/>
      <c r="H43" s="250"/>
    </row>
    <row r="44" spans="2:8" x14ac:dyDescent="0.25">
      <c r="B44" s="250"/>
      <c r="C44" s="250"/>
      <c r="D44" s="250"/>
      <c r="E44" s="250"/>
      <c r="F44" s="250"/>
      <c r="G44" s="250"/>
      <c r="H44" s="250"/>
    </row>
    <row r="45" spans="2:8" x14ac:dyDescent="0.25">
      <c r="B45" s="250"/>
      <c r="C45" s="250"/>
      <c r="D45" s="250"/>
      <c r="E45" s="250"/>
      <c r="F45" s="250"/>
      <c r="G45" s="250"/>
      <c r="H45" s="250"/>
    </row>
    <row r="46" spans="2:8" x14ac:dyDescent="0.25">
      <c r="B46" s="250"/>
      <c r="C46" s="250"/>
      <c r="D46" s="250"/>
      <c r="E46" s="250"/>
      <c r="F46" s="250"/>
      <c r="G46" s="250"/>
      <c r="H46" s="250"/>
    </row>
    <row r="47" spans="2:8" x14ac:dyDescent="0.25">
      <c r="B47" s="250"/>
      <c r="C47" s="250"/>
      <c r="D47" s="250"/>
      <c r="E47" s="250"/>
      <c r="F47" s="250"/>
      <c r="G47" s="250"/>
      <c r="H47" s="250"/>
    </row>
    <row r="48" spans="2:8" x14ac:dyDescent="0.25">
      <c r="B48" s="250"/>
      <c r="C48" s="250"/>
      <c r="D48" s="250"/>
      <c r="E48" s="250"/>
      <c r="F48" s="250"/>
      <c r="G48" s="250"/>
      <c r="H48" s="250"/>
    </row>
    <row r="49" spans="2:8" x14ac:dyDescent="0.25">
      <c r="B49" s="250"/>
      <c r="C49" s="250"/>
      <c r="D49" s="250"/>
      <c r="E49" s="250"/>
      <c r="F49" s="250"/>
      <c r="G49" s="250"/>
      <c r="H49" s="250"/>
    </row>
    <row r="50" spans="2:8" x14ac:dyDescent="0.25">
      <c r="B50" s="250"/>
      <c r="C50" s="250"/>
      <c r="D50" s="250"/>
      <c r="E50" s="250"/>
      <c r="F50" s="250"/>
      <c r="G50" s="250"/>
      <c r="H50" s="250"/>
    </row>
    <row r="51" spans="2:8" x14ac:dyDescent="0.25">
      <c r="B51" s="250"/>
      <c r="C51" s="250"/>
      <c r="D51" s="250"/>
      <c r="E51" s="250"/>
      <c r="F51" s="250"/>
      <c r="G51" s="250"/>
      <c r="H51" s="250"/>
    </row>
    <row r="52" spans="2:8" x14ac:dyDescent="0.25">
      <c r="B52" s="250"/>
      <c r="C52" s="250"/>
      <c r="D52" s="250"/>
      <c r="E52" s="250"/>
      <c r="F52" s="250"/>
      <c r="G52" s="250"/>
      <c r="H52" s="250"/>
    </row>
    <row r="53" spans="2:8" x14ac:dyDescent="0.25">
      <c r="B53" s="250"/>
      <c r="C53" s="250"/>
      <c r="D53" s="250"/>
      <c r="E53" s="250"/>
      <c r="F53" s="250"/>
      <c r="G53" s="250"/>
      <c r="H53" s="250"/>
    </row>
    <row r="54" spans="2:8" x14ac:dyDescent="0.25">
      <c r="B54" s="250"/>
      <c r="C54" s="250"/>
      <c r="D54" s="250"/>
      <c r="E54" s="250"/>
      <c r="F54" s="250"/>
      <c r="G54" s="250"/>
      <c r="H54" s="250"/>
    </row>
    <row r="55" spans="2:8" x14ac:dyDescent="0.25">
      <c r="B55" s="250"/>
      <c r="C55" s="250"/>
      <c r="D55" s="250"/>
      <c r="E55" s="250"/>
      <c r="F55" s="250"/>
      <c r="G55" s="250"/>
      <c r="H55" s="250"/>
    </row>
    <row r="56" spans="2:8" x14ac:dyDescent="0.25">
      <c r="B56" s="250"/>
      <c r="C56" s="250"/>
      <c r="D56" s="250"/>
      <c r="E56" s="250"/>
      <c r="F56" s="250"/>
      <c r="G56" s="250"/>
      <c r="H56" s="250"/>
    </row>
  </sheetData>
  <mergeCells count="1">
    <mergeCell ref="B2:H56"/>
  </mergeCells>
  <phoneticPr fontId="5" type="noConversion"/>
  <pageMargins left="0.74803149606299213" right="0.74803149606299213" top="0.98425196850393704" bottom="0.98425196850393704" header="0.51181102362204722" footer="0.51181102362204722"/>
  <pageSetup paperSize="9" firstPageNumber="122" orientation="portrait" r:id="rId1"/>
  <headerFooter alignWithMargins="0">
    <oddHeader>&amp;C&amp;"Tw Cen MT,Uobičajeno"&amp;F&amp;R&amp;"Tw Cen MT,Uobičajeno"T.D.453-07/14</oddHeader>
    <oddFooter>&amp;L&amp;"Tw Cen MT,Uobičajeno"&amp;A&amp;R&amp;"Tw Cen MT,Uobičajeno"&amp;P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NASLOVNICA</vt:lpstr>
      <vt:lpstr>OPĆI UVJETI</vt:lpstr>
      <vt:lpstr>I. a. SKELA I PRIPREMNI RADOVI</vt:lpstr>
      <vt:lpstr>OPĆI UVJETI RUŠENJA I DEMONTAŽE</vt:lpstr>
      <vt:lpstr>I. b. RUŠENJA I DEMONTAŽE</vt:lpstr>
      <vt:lpstr>Ic. KONZERVATORSKA ISTRAŽIVANJA</vt:lpstr>
      <vt:lpstr>OPĆI UVJETI ZID.-FASAD. RADOVI</vt:lpstr>
      <vt:lpstr>II. ZIDARSKO-FASADNI RADOVI</vt:lpstr>
      <vt:lpstr>OPĆI UVJETI STOL.-STAKL. RADOVI</vt:lpstr>
      <vt:lpstr>III. STOLARSKO-STAKL. RADOVI</vt:lpstr>
      <vt:lpstr>OPĆI UVJETI BRAV.-LIM. RADOVI</vt:lpstr>
      <vt:lpstr>IV. BRAVARSKO-LIMARSKI RADOVI</vt:lpstr>
      <vt:lpstr>OPĆI UVJETI SOBOSL. I LIČ. RAD</vt:lpstr>
      <vt:lpstr>V. SOBOSLIK.-LIČILAČKI RADOVI</vt:lpstr>
      <vt:lpstr>VI. SANACIJA PODA BALKONA</vt:lpstr>
      <vt:lpstr>OPĆI UVJETI RESTAURATORSKI RAD.</vt:lpstr>
      <vt:lpstr>VII. KIPARSKO-RESTAURAT.RADOVI</vt:lpstr>
      <vt:lpstr>VIII. OSTALI RADOVI NA ZGRADAMA</vt:lpstr>
      <vt:lpstr>REKAPITULACIJA procjena</vt:lpstr>
      <vt:lpstr>Sheet1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Foretic</dc:creator>
  <cp:lastModifiedBy>Lara</cp:lastModifiedBy>
  <cp:lastPrinted>2016-12-09T08:42:31Z</cp:lastPrinted>
  <dcterms:created xsi:type="dcterms:W3CDTF">2002-01-21T18:23:43Z</dcterms:created>
  <dcterms:modified xsi:type="dcterms:W3CDTF">2017-02-21T22:24:48Z</dcterms:modified>
</cp:coreProperties>
</file>