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brac\Desktop\NATJEČAJI\NABAVA 2017\016_GRIJANJE_BJELOVAR\"/>
    </mc:Choice>
  </mc:AlternateContent>
  <bookViews>
    <workbookView xWindow="255" yWindow="165" windowWidth="14580" windowHeight="14310" tabRatio="927" activeTab="7"/>
  </bookViews>
  <sheets>
    <sheet name="DEMONTAŽNI I PRIPREMNI RADOVI" sheetId="14" r:id="rId1"/>
    <sheet name="POSTROJENJE ZA GRIJANJE I HLAĐE" sheetId="15" r:id="rId2"/>
    <sheet name="OPREMA U STROJARNICI" sheetId="17" r:id="rId3"/>
    <sheet name=" PLINSKA INSTALACIJA " sheetId="18" r:id="rId4"/>
    <sheet name="RADIJATORI" sheetId="27" r:id="rId5"/>
    <sheet name="ELEKTRO I AUT REG" sheetId="30" r:id="rId6"/>
    <sheet name="GRAĐEVINSKI RADOVI" sheetId="21" r:id="rId7"/>
    <sheet name="REKAPITULACIJA" sheetId="26" r:id="rId8"/>
  </sheets>
  <calcPr calcId="162913"/>
</workbook>
</file>

<file path=xl/calcChain.xml><?xml version="1.0" encoding="utf-8"?>
<calcChain xmlns="http://schemas.openxmlformats.org/spreadsheetml/2006/main">
  <c r="C3" i="26" l="1"/>
  <c r="C11" i="26" s="1"/>
  <c r="C6" i="26" l="1"/>
  <c r="C8" i="26"/>
  <c r="C4" i="26"/>
  <c r="C5" i="26"/>
  <c r="C7" i="26"/>
  <c r="C9" i="26"/>
  <c r="C13" i="26" l="1"/>
  <c r="C15" i="26" s="1"/>
</calcChain>
</file>

<file path=xl/sharedStrings.xml><?xml version="1.0" encoding="utf-8"?>
<sst xmlns="http://schemas.openxmlformats.org/spreadsheetml/2006/main" count="524" uniqueCount="336">
  <si>
    <t>Razni tipski, pocinčani materijal za ovješenje i učvršćenje (držači cjevovoda, obujmice, zavješenja, pričvrsnice, podupore te ostala pomoćna učvršćenja za montažu, uz potrebne matice i vijke) sa umecima za zvučnu izolaciju, sve u potrebnoj količini i kvaliteti.</t>
  </si>
  <si>
    <t xml:space="preserve">Okrugli bimetalni termometar za  Ф 80 s navojnim priključkom 1/2" sa stražnje strane, komplet s kolčakom za ugradnju u cjevovod te spojnim i brtvenim materijalom. 0 - 120 °C </t>
  </si>
  <si>
    <t xml:space="preserve">Manometar  za sanitarnu vodu komplet s cijevi, s trokrakom manometarskom kuglastom slavinom DN 15 (R 1/2") Ф 80, komplet s kolčakom te spojnim i brtvenim materijalom za ugradnju na instalaciju tople vode.  0  –  6  bar </t>
  </si>
  <si>
    <t>kpl</t>
  </si>
  <si>
    <t>Toplinska fleksibilna izolacija cijevnog razvoda instalacije hlađenja za unutarnju ugradnju. Predmetna izolacija je izolacijski materijal zatvorenih ćelija s parnom branom, baziran na ekstrudiranoj elastomernoj pjeni, crne boje (koeficijent otpora difuzije vodene  pare m≥ 10 000 , toplinska vodljivost l≤0.033 W/mK pri 0°C). Debljina stjenke izolacije je 19 mm. Stavkom obuhvatiti i predpripremljene dijelove za izoliranje pripadajućih fazonskih komada, koljena, ogranaka, cijevne armature, završnih manžeta i slično, te specijalno  ljepilo i originalnu samoljepljivu traku za brtvljenje šavova. Sve spojeve pažljivo difuzijski zabrtviti. Sve dostupne cjevovode označiti sa obojenim prstenovima za označavanje ili strelicama s oznakom smjera strujanja medija. Sljedećih dimenzija i količina za pocinčane čelične cijevi:</t>
  </si>
  <si>
    <t>Troškovi ovlaštenog servisera prilikom montaže, nadzora nad montažom i puštanja u rad uređaja uz prethodnu kontrolu svih izvedenih radova relevantnih za funkcioniranje sustava. Stavkom su obuhvaćeni svi radovi za dovođenje uređaja do potpune pogonske sposobnosti (podešavanje uređaja, umjeravanje, balansiranje, probni pogon i dr.). U troškove je uključena atestna dokumentacija te upute za rad i  rukovanje na hrvatskom jeziku</t>
  </si>
  <si>
    <t>Ukupno</t>
  </si>
  <si>
    <t>Poz</t>
  </si>
  <si>
    <t xml:space="preserve">Opis                                                                                                                    </t>
  </si>
  <si>
    <t>Jed. mj.</t>
  </si>
  <si>
    <t>Kol.</t>
  </si>
  <si>
    <t>Jed. cijena</t>
  </si>
  <si>
    <t>PLINSKO APSORPCIJSKO POSTROJENJE</t>
  </si>
  <si>
    <t>Kompenzator cijevni fleksibilni, za vodu, navojni s holenderima 2''</t>
  </si>
  <si>
    <t>kom</t>
  </si>
  <si>
    <t>Navojna  kuglasta slavina, nazivnog tlaka PN 6, komplet s  spojnim i brtvenim materijalom. Sljedećih dimenzija i količina za rad sa vodom:</t>
  </si>
  <si>
    <t>DN 50 (2")</t>
  </si>
  <si>
    <t>m</t>
  </si>
  <si>
    <t xml:space="preserve"> OPREMA U STROJARNICI</t>
  </si>
  <si>
    <t>kom.</t>
  </si>
  <si>
    <t>Kuglasta slavina za punjenje/pražnjenje, nazivnog tlaka PN 6, za ugradnju na najnižim točkama instalacije, prema mjesnim prilikama, komplet sa slijepim čepom na lančiću te nastavkom za gumeno crijevo, kolčakom te spojnim i brtvenim materijalom. Slijedećih dimenzija i količina: 1/2"</t>
  </si>
  <si>
    <t>Kuglasta slavina za punjenje/pražnjenje, nazivnog tlaka PN 6, za ugradnju na najnižim točkama instalacije, prema mjesnim prilikama, komplet sa slijepim čepom na lančiću te nastavkom za gumeno crijevo, kolčakom te spojnim i brtvenim materijalom. Slijedećih dimenzija i količina: 3/4"</t>
  </si>
  <si>
    <t>ø 18 × 1</t>
  </si>
  <si>
    <t>ø 22 × 1</t>
  </si>
  <si>
    <t>ø 28 × 1.5</t>
  </si>
  <si>
    <t>ø 35 × 1.5</t>
  </si>
  <si>
    <t>kg</t>
  </si>
  <si>
    <t>Montaža opreme, instalacije i svog navedenog materijala do pune pogonske gotovosti. Montažu opreme treba izvršiti prema uputama proizvođača. Montažu u svemu treba izvesti prema projektnim nacrtima, tehničkom opisu i ovom troškovniku, sa svim potrebnim sitnim montažnim materijalom. Radove treba izvesti stručna radna snaga uz stručni nadzor. U cijeni montaže treba predvidjeti i sve potrebne skele, fiksne i pomične za rad na visini, sukladno postojećim propisima. Nakon montaže vodenog dijela, obaviti tlačnu probu instalacije prema DIN-u 4756 uz sastavljanje odgovarajućeg zapisnika. Provesti trodnevni probni pogon instalacije i pogonske opreme, uz reguliranje svih uređaja od strane ovlaštenih osoba. Uključiti konačno upuštanje instalacije u pogon zajedno sa svim potrebnim podešavanjima i mjerenjima, dokumentirati ovjerenim zapisnicima. Kompletiranje valjane atestne dokumentacije, ispitnih listova, dokaza o kvaliteti i jamstvenih listova na isporučenu opremu, uređaje i instalaciju za sve sustave. Stavkom obuhvatiti i provođenje neophodnih ispitivanja i mjerenja od strane ovlaštenih ustanova s popratnim zapisnicima (tehnički pregled).</t>
  </si>
  <si>
    <t>Toplinski izolirani cjevovodi (prema gornjem opisu)  koji se vode u vanjskom prostoru na krovu građevine dodatno se opremaju sa zaštitnom oblogom od Aluminijskog lima debljine 0,8 mm. Sve spojeve na Al oblozi  u vanjskom prostoru zabrtviti vodonepropusnim kitom.                            Al - lim za cijevi sljedećih dimenzija i količina:</t>
  </si>
  <si>
    <t>Sitni potrošni materijal kao paljena žica, žica za zavarivanje, kisik, acetilen, argon, ostali plinovi, elektrode za elektrolučno zavarivanje, rezne i brusne ploče, pocinčana koljena t- komadi  i redukcije malih dimenzija, holenderi, kolčaci, nazuvice, čepovi, brtve,  kudjelja, teflonska traka, firnajz, maziva, vijci  za lim i drvo, tipli, kistovi, boje, razrjeđivač, silikonski i drugi kitovi, neoprenska i ostala ljepila, gips ili slična punila, obujmice, šelne, podložne pločice, rascijepljene podložne pločice ,  pričvrsni materijal, proturne cijevi,  okruglo željezo, plosnato željezo, navojne šipke, čelične perforirane trake za zavješenja, vijci, matice, gorivo za pogon alata  i ostali nespecificirani materijal potreban za montažu</t>
  </si>
  <si>
    <t>DEMONTAŽNI I PRIPREMNI RADOVI</t>
  </si>
  <si>
    <t xml:space="preserve">Odvoz demontirane opreme i izolacije izvan objekta, na mjesto koje odredi investitor ali ne na duže od 10 km . </t>
  </si>
  <si>
    <t>Demontaža  starih kabela, starih nosača i polica i ostale elektro opreme koja nije u funkciji.</t>
  </si>
  <si>
    <t>UKUPNO DEMONTAŽNI I PRIPREMNI RADOVI</t>
  </si>
  <si>
    <t>UKUPNO OPREMA U STROJARNICI</t>
  </si>
  <si>
    <t xml:space="preserve"> PLINSKA INSTALACIJA </t>
  </si>
  <si>
    <t xml:space="preserve">UKUPNO PLINSKA INSTALACIJA </t>
  </si>
  <si>
    <t>UKUPNO VENTILOKONVEKTORSKO GRIJANJE/HLAĐENJE</t>
  </si>
  <si>
    <t>Radna karakteristika skida:</t>
  </si>
  <si>
    <t>Dimenzije:</t>
  </si>
  <si>
    <t>Ventil s poklopcem i osiguračem od neovlaštenog rukovanja nazivnog tlaka PN 6, komplet s vijčanim spojnicama te spojnim i brtvenim materijalom DN 25</t>
  </si>
  <si>
    <t>Slavina za punjenje i pražnjenje  s kapom, lancem i nastavkom za gumeno crijevo R 3/4”</t>
  </si>
  <si>
    <t>Ukupno bez PDV-a</t>
  </si>
  <si>
    <t>Bešavne čelične cijevi za izradu razvodne mreže, uključujući i potreban broj koljena, redukcija,  T-komada, prelaznih komada čelik-bakar, mjedenih prelaznih komada ostalih fazonskih komada, spojnim i pričvrsnim materijalom, legurom za varenje, bojom za korekciju varenih mjesta te ostalim materijalom za dovođenje kompletne instalacije u funkciju i pogonsko stanje, sljedećih dimenzija i količina:</t>
  </si>
  <si>
    <t>Toplinska fleksibilna izolacija cijevnog razvoda. Predmetna izolacija je izolacijski materijal zatvorenih ćelija s parnom branom, baziran na ekstrudiranoj elastomernoj pjeni, crne boje (koeficijent otpora difuzije vodene  pare m≥ 10 000 , toplinska vodljivost l≤0.033 W/mK pri 0°C). Debljina stijenke izolacije je 19 mm. Stavkom obuhvatiti i predpripremljene dijelove za izoliranje pripadajućih fazonskih komada, koljena, ogranaka, cijevne armature, završnih manžeta i slično, te specijalno ljepilo i originalnu samoljepljivu traku za brtvljenje šavova. Sve spojeve pažljivo difuzijski zabrtviti. Sve dostupne cjevovode označiti sa obojenim prstenovima za označavanje ili strelicama s oznakom smjera strujanja medija. Sljedećih dimenzija i količina za  čelične, bakrene i plastične cjevi:</t>
  </si>
  <si>
    <t>Odzračivač -odvajač nečistoća PN10,  -DN 50,čelični zaštićen epoksi premazom uključivo izolaciju kao DIRTCAL 546209 -Calleffi</t>
  </si>
  <si>
    <t>Automatski odzračni ventil s visokim učinkom 1/2".
Tijelo od mesinga. Priključak navojni Ž. kao proizvod "CALEFFI DISCALAIR 551" ili jednako vrijedan. (551004)
Pmax radni: 10 bar.
Pmax odvajanja: 10 bar.
Tmin÷Tmax: 0÷110°C.</t>
  </si>
  <si>
    <t>PDV 25%</t>
  </si>
  <si>
    <t>Ukupno sa PDV-om</t>
  </si>
  <si>
    <t xml:space="preserve">REKAPITULACIJA </t>
  </si>
  <si>
    <t>Nabava propilen glikola, za pripremu omekšane vode i glikola, 35% , kao proizvod INA PROGLITERM. Za dizalice topline,grijuće module i solarne kolektore</t>
  </si>
  <si>
    <t>lit</t>
  </si>
  <si>
    <t>paušal</t>
  </si>
  <si>
    <t>Polaganje plinske bešavne čelične cijevi, prema DIN 2440 ispitana na nepropusnost, položena slobodno na zid, sa svim pomoćnim  materijalom za spajanje, brtvljenje, pričvršćivanje i izoliranje bez građevinskih radova oko uspostave zida:</t>
  </si>
  <si>
    <t>DN 25</t>
  </si>
  <si>
    <t>DN32</t>
  </si>
  <si>
    <t xml:space="preserve">Prolaz kroz kat ili zid u zaštitnoj cijevi, za cijev: NO 32 
</t>
  </si>
  <si>
    <t>Čelični hamburški luk izrađen prema DIN 2605 R=1,5 Da=900 od materijala Č.1212 uz prilog atesta</t>
  </si>
  <si>
    <t>Montaža plinomjera uključujući i montažni pribor</t>
  </si>
  <si>
    <t>INSTALACIJA NEMJERENOG PLINA</t>
  </si>
  <si>
    <t>PLINOMJER</t>
  </si>
  <si>
    <t>INSTALACIJA MJERENOG PLINA</t>
  </si>
  <si>
    <t>Polaganje plinske bešavne čelične cijevi prema DIN 2440, izvan zida, ispitane na nepropusnost, uključivo sav pomoćni materijal za spajanje i pričvršćivanje, a bez građevinskih radova oko bušenja i uspostave zida: DN32</t>
  </si>
  <si>
    <t xml:space="preserve">Kuglasta slavina - navojna, 
 NO 32 – R 5/4” – apsorpcijska dizalica topline 
</t>
  </si>
  <si>
    <t xml:space="preserve">Prolaz kroz kat ili zid u zaštitnoj cijevi, za cijev:
 NO 32 
</t>
  </si>
  <si>
    <t>OPREMA I MONTAŽA</t>
  </si>
  <si>
    <t>Bojanje cjelokupne plinske instalacije u dva sloja temeljne boje i dva sloja lakom otpornim na atmosferilije.</t>
  </si>
  <si>
    <t>Ispitivanje plinske instalacije i preuzimanje po MCP</t>
  </si>
  <si>
    <t>Sitan materijal i pribor za spajanje i pričvršćivanje instalacije i opreme.</t>
  </si>
  <si>
    <t>Doprema alata i materijala na gradilište.</t>
  </si>
  <si>
    <r>
      <t>m</t>
    </r>
    <r>
      <rPr>
        <sz val="11"/>
        <rFont val="Calibri"/>
        <family val="2"/>
        <charset val="238"/>
      </rPr>
      <t>²</t>
    </r>
  </si>
  <si>
    <t xml:space="preserve">Cirkulacijska frekvencijska pumpa za potrebe cirkulacije rashladno/ogrjevne vode kruga ventilokonvektora  dilatacije A kao Wilo-Stratos 40/1-12, komplet s vijčanim spojnicama te spojnim i brtvenim materijalom,                                                      Količina protoka : 9 m3/h
Visina dobave : 10.00 m
Dop. radna temperatura
(-20 °C ... +110 °C) : 20 °C
Radni tlak/Nazivni tlak : PN 6/10
Vrsta struje : 1~230V/50Hz
Potrošnja struje P1 : 0.025..0.47 kW
Vrsta zaštite : IP X4D
Cijevni priključak : DN 40 / PN6/10          </t>
  </si>
  <si>
    <t xml:space="preserve">Manometar  za vodu komplet s cijevi, s trokrakom manometarskom kuglastom slavinom DN 15 (R 1/2") Ф 80, komplet s kolčakom te spojnim i brtvenim materijalom za ugradnju na instalaciju tople/hladne vode,  0  –  6  bar </t>
  </si>
  <si>
    <t>POSTROJENJE ZA GRIJANJE I HLAĐENJE</t>
  </si>
  <si>
    <t>UKUPNO POSTROJENJE ZA GRIJANJE I HLAĐENJE</t>
  </si>
  <si>
    <t>ELEKTRORADOVI I AUTOMATSKA REGULACIJA</t>
  </si>
  <si>
    <t>kompl.</t>
  </si>
  <si>
    <t>UKUPNO ELEKTRORADOVI I AUTOMATSKA REGULACIJA</t>
  </si>
  <si>
    <t>DN 20</t>
  </si>
  <si>
    <t>Navojni hvatač nečistoća komplet s spojnim i brtvenim materijalom. Sljedećih dimenzija i količina za rad sa vodom:</t>
  </si>
  <si>
    <t xml:space="preserve">Navojni nepovratni ventil nazivnog tlaka PN 16, Sljedećih dimenzija i količina za rad vodom:    </t>
  </si>
  <si>
    <t>Automatski odzračni lončić kao proizvod "CALEFFI 501 MAXCAL" zajedno sa zapornim ventilom ili jednako vrijedan. (501500)</t>
  </si>
  <si>
    <t>6</t>
  </si>
  <si>
    <t>ELEKTRORADOVI I AUTOMATSKA REGULACIJA
Sve stavke u ovom troškovniku sadrže, ako nije drukčije navedeno, nabavu i dopremu specificirane opreme te sve potrebne radove i montažni materijal za: ugradnju (montažu), spajanje, pregled, ispitivanje i dovođenje u potpunu funkcionalnost, sve u skladu sa zahtjevima, opisima, nacrtima, odnosno tehničkim rješenjima iz glavnog projekta te u skladu s odredbama važećih propisa i hrvatskih normi.
U svim stavkama u kojima se radi definiranja tehničkih svojstava i minimalnih tehničkih uvjeta predmeta nabave predlaže proizvođač i tip predmeta nabave, može se nuditi i neki drugi jednakovrijedan predmet nabave istih ili odgovarajućih svojstava.</t>
  </si>
  <si>
    <t>6.1</t>
  </si>
  <si>
    <t>6.2</t>
  </si>
  <si>
    <t>Kabeli i kabelske police RO-STROJ</t>
  </si>
  <si>
    <t>6.2.1</t>
  </si>
  <si>
    <t>6.2.2</t>
  </si>
  <si>
    <t>Kabel NYY 5x2.5 mm2</t>
  </si>
  <si>
    <t>6.2.3</t>
  </si>
  <si>
    <t>6.2.4</t>
  </si>
  <si>
    <t>LIYCY 3x0.75 mm2</t>
  </si>
  <si>
    <t>6.2.5</t>
  </si>
  <si>
    <t>LIYCY 2x0.75 mm2</t>
  </si>
  <si>
    <t>6.2.6</t>
  </si>
  <si>
    <t>PNT cijev fi 16mm</t>
  </si>
  <si>
    <t>6.2.7</t>
  </si>
  <si>
    <t>Plastificirana metalna (SAPA) cijev, 15,5mm</t>
  </si>
  <si>
    <t>6.2.8</t>
  </si>
  <si>
    <t>Označavanje kabela na oba kraja graviranim pločicama, sveukupno 10 kabela</t>
  </si>
  <si>
    <t>6.2.9</t>
  </si>
  <si>
    <t>6.2.10</t>
  </si>
  <si>
    <t>6.2.11</t>
  </si>
  <si>
    <t>Sitni i krupni potrošni i montažni materijal (vijci, tiple, vezice,..)</t>
  </si>
  <si>
    <t>6.2.12</t>
  </si>
  <si>
    <t>Montaža kabelskih polica i cijevi i polaganje/ožičenje kabela/ormara</t>
  </si>
  <si>
    <t>6.2.13</t>
  </si>
  <si>
    <t>Ispitivanje elektroinstalacije</t>
  </si>
  <si>
    <t>6.3</t>
  </si>
  <si>
    <t>Sustav zaštite od djelovanja munje i izjednačenje potencijala</t>
  </si>
  <si>
    <t>6.3.1</t>
  </si>
  <si>
    <t>6.3.2</t>
  </si>
  <si>
    <t>6.3.3</t>
  </si>
  <si>
    <t>6.3.4</t>
  </si>
  <si>
    <t>6.3.5</t>
  </si>
  <si>
    <t>6.3.6</t>
  </si>
  <si>
    <t>6.3.7</t>
  </si>
  <si>
    <t>6.3.8</t>
  </si>
  <si>
    <t>P/F vodić, 16mm2, za glavno i dopunsko izjednačenje potencijala</t>
  </si>
  <si>
    <t>Montaža i povezivanja, na krovu građevine, u strojarnici, sustava zaštite od djelovanja munje na građevinu I izjednačenje potencijala</t>
  </si>
  <si>
    <t>6.4</t>
  </si>
  <si>
    <t>6.4.1</t>
  </si>
  <si>
    <t>Ostala oprema i radovi</t>
  </si>
  <si>
    <t>8</t>
  </si>
  <si>
    <t xml:space="preserve">Spojanje nove instalacije nemjerenog plina uvarivanjem u postojeću instalaciju u ormariću kućnog priključka.  Stavka uključuje sve potrebne radnje oko prekida i ponovne uspostave opskrbe plinom postojećih potrošača.
</t>
  </si>
  <si>
    <t>Demontaža postojećih sustava hlađenja (split jedinica / vanjske jedinice) koje se nalaze ispod nove strojarnice, a smetaju za prolaz novog cjevovoda, te pravilno zbrinavanje radnih tvari.</t>
  </si>
  <si>
    <t>Pražnjenje sustava centralnog grijanja i ispuštanje vode u sistem kanalizacije.</t>
  </si>
  <si>
    <t>Montaža gore navedenih postojećih sustava hlađenja (split jedinica / vanjske jedinice) koje se nalaze ispod nove strojarnice, a smetaju za prolaz novog cjevovoda, zajedno sa potrebnim produžnim materijalom (Cu cijevi i el. kablovi i izolacija).</t>
  </si>
  <si>
    <t xml:space="preserve">Pločasti čelični radijator s prigušnicom, odzračnim i ispusnim pipcem te montažnim konzolama; kao proizvod VOGEL&amp;NOOT,KOMPAKT tip: </t>
  </si>
  <si>
    <r>
      <t xml:space="preserve">Kupaonski dekorativni cijevni registar, u kompletu sa ovjesnim materijalom, kao </t>
    </r>
    <r>
      <rPr>
        <b/>
        <sz val="10"/>
        <rFont val="Arial"/>
        <family val="2"/>
        <charset val="238"/>
      </rPr>
      <t>DION-VM</t>
    </r>
    <r>
      <rPr>
        <sz val="10"/>
        <rFont val="Arial"/>
        <family val="2"/>
      </rPr>
      <t xml:space="preserve"> proizvod </t>
    </r>
    <r>
      <rPr>
        <b/>
        <sz val="10"/>
        <rFont val="Arial"/>
        <family val="2"/>
        <charset val="238"/>
      </rPr>
      <t xml:space="preserve">Vogel &amp; Noot </t>
    </r>
    <r>
      <rPr>
        <sz val="10"/>
        <rFont val="Arial"/>
        <family val="2"/>
        <charset val="238"/>
      </rPr>
      <t>sljedećih dimenzija:</t>
    </r>
  </si>
  <si>
    <t>Termostatski ventil kao kutni 1/2" i prigušnica kao Danfoss ili jednako vrijedan.</t>
  </si>
  <si>
    <t>Termostatska glava za radijatorski ventil, s ugrađenim tekućinskim osjetnikom kao Danfoss ili jednako vrijedan.</t>
  </si>
  <si>
    <t>Dion-VM 1134/600</t>
  </si>
  <si>
    <t>VxŠ:500x2000, Qg=1773 W (60/50/22), tip - 22 K</t>
  </si>
  <si>
    <t>VxŠ:500x1800, Qg=1595 W (60/50/22), tip - 22 K</t>
  </si>
  <si>
    <t>VxŠ:500x2200, Qg=1950 W (60/50/22), tip - 22 K</t>
  </si>
  <si>
    <t>VxŠ:500x1000, Qg=959 W (60/50/22), tip - 22 K</t>
  </si>
  <si>
    <t>VxŠ:500x2400, Qg=2127 W (60/50/22), tip - 22 K</t>
  </si>
  <si>
    <t>Skid sačinjen od: visokoučinske plinske apsorpcijske dizalice topline i dva kondenzacijska kotlića ukupne snage grijanja 109.9 kW pri 7 ºC vanjske temperature. Uređaj je namijenjen za retrofiting postojećih objekata. Režim rada je  55/45 ºC. Gorivo je prirodni plin ili ukapljeni naftni plin.  Rashladna tvar dizalice topline je smjesa amonijak voda. Uređaj je izvedbe za vanjsku montažu. Moduli  su hidraulički i električki povezani na zajedničkom postolju. Uređaj kao ROBUR RTAY 00-373 HT CV</t>
  </si>
  <si>
    <t>Kapacitet grijanja……………………………109.9 kW</t>
  </si>
  <si>
    <t>Učinkovitost……………………………...……...115 %</t>
  </si>
  <si>
    <t>Protok vode.....................................................9.8 m3/h</t>
  </si>
  <si>
    <t>Potrošnja prirodnog plina...............…...…..10,10 m3/h</t>
  </si>
  <si>
    <t>Potrošnja el. Energije…......………………….1,76 kW</t>
  </si>
  <si>
    <t>Napajanje...................................3-fazno, 50 Hz, 400 V</t>
  </si>
  <si>
    <t>Priključci:</t>
  </si>
  <si>
    <t>Plinski priključak.....................................................6/4"</t>
  </si>
  <si>
    <t>Priključak ogrjevnog medija......................................2"</t>
  </si>
  <si>
    <t>Dužina................................................................2314m</t>
  </si>
  <si>
    <t>Širina...................................................................1245m</t>
  </si>
  <si>
    <t>Visina..................................................................1400m</t>
  </si>
  <si>
    <t>Težina.................................................................717 kg</t>
  </si>
  <si>
    <t>RADIJATORSKO GRIJANJE</t>
  </si>
  <si>
    <t>ø 15 × 1</t>
  </si>
  <si>
    <r>
      <t xml:space="preserve">Elektro upravljački ormar,  isporučen kompletno ožičen  i ispitan, sastavljen od:
- metalnog kućišta ormara, zidna izvedba 600*800*210 mm(ŠxVxD),
- montažne ploče,
- plastificirnani prema RAL-u Investitora, 
- jednih vrata s ključem, 
- elektroenergetske opreme prekidne moći (Ics) 10 kA, a sve u skladu s jednopolnom shemom +RO-STROJ
-  sklopnika (230 V AC), transformatora 230/24 V AC , releja, pomoćnih kontakta, signalizacije putem dvobojnih LED dioda, izbornih sklopki, a sve u skladu s jednopolnom shemom +RO-STROJ,
-upravljača ROBUR DDC (ugradnja),
Ormar treba biti opremljen aplikacijskom shemom  sa prikazom svih vitalnih dijelova s prikazom rada ili greška. Potrebno je predvidjeti grupni svjetlosni i zvučni alarm. Ormar treba isporučiti s izvješćem o ispitivanju, CE oznakom i uputama za korištenje na hrvatskom jeziku                                         </t>
    </r>
    <r>
      <rPr>
        <u/>
        <sz val="11"/>
        <rFont val="Arial"/>
        <family val="2"/>
        <charset val="238"/>
      </rPr>
      <t/>
    </r>
  </si>
  <si>
    <t>Kabel FG7OR 5x2,5 mm2</t>
  </si>
  <si>
    <t>Kabel FG7OR 3x1,5 mm2</t>
  </si>
  <si>
    <t>Kabel YSLY 7x1.5 mm2</t>
  </si>
  <si>
    <t>Vruće pocinčani kanal PK100, perforirani, V60mm x Š100mm / 3m dužine + klik spojnice, sa vruće pocinčanim poklopcem PPK100, vruće pocinčanim utičnim sastavnim  elementima i zidnim/stropnim nosačima,
tip kao OBBO Magic</t>
  </si>
  <si>
    <t>Pocinčani kanal PK100, perforirani, V60mm x Š100mm / 3m dužine + klik spojnice, sa pocinčanim poklopcem PPK100, pocinčanim utičnim sastavnim  elementima i zidnim/stropnim nosačima,
tip kao OBBO Magic</t>
  </si>
  <si>
    <t>Pocinčani kanal PK50, perforirani, V60mm x Š50mm / 3m dužine + klik spojnice, sa pocinčanim poklopcem PPK50, pocinčanim utičnim sastavnim  elementima i zidnim/stropnim nosačima,
tip kao OBBO Magic</t>
  </si>
  <si>
    <t>6.2.14</t>
  </si>
  <si>
    <t>6.2.15</t>
  </si>
  <si>
    <t>Okrugli vodič od nehrđajućega čelika dimenzije fi8mm, namijenjen prvenstveno izradi lovećih i
odvodnih vodova, te povezivanju sa uzemljenjem
tip kao OBBO RD 8-V2A</t>
  </si>
  <si>
    <t xml:space="preserve">Križna spojnica za okrugli i plosnati vodič,
namijenjena izvedbi mjernih i ostalih spojeva između okruglih i plosnatih vodiča do širine 42 mm u zemlji
i iznad nje
tip kao OBBO </t>
  </si>
  <si>
    <t>Loveća palica za zaštitu manjih klimatskih naprava, svijetlosnih kupola ili inih dijelova, visina 3m, Φ16 / Φ10 mm
tp kao OBBO 101 VL3000,  Φ16 / Φ10  3m (2m + 1m)</t>
  </si>
  <si>
    <t>Pričvršćujući komplet za postavljanje loveće palice  za ravne krovove. Komplet sadrži
betonski stalak, postolje, set za pričvršćenje.
tip kao OBBO FangFix</t>
  </si>
  <si>
    <t>Element za distanciranje za postavljanje lovećih palica, duljine 1m
 tip kao OBBO ISO-A</t>
  </si>
  <si>
    <t>Mikroprocesorski daljinski upravljač DDC kao Robur za upravljanje grijaćim modulom uključujući vanjsi osjetnik temperature</t>
  </si>
  <si>
    <t>Antivibracijske podloške za Robur skid s 2 jedinica (komplet od 6 komada)</t>
  </si>
  <si>
    <t>Podkonstrukcija za postavljanje postrojenja za grijanje na krov. Sastoje se od čeličnih profila U 150 (8,5 m). Bojanje cjelokupne podkonstrukcije u dva sloja temeljne boje i dva sloja lakom otpornim na atmosferilije.  Potrebno izraditi prema projektnoj dokumentaciji iz glavnog projekta. Sa izradom istog.</t>
  </si>
  <si>
    <t>Zatvorena membranska ekspanzijska posuda volumena 35 l, komplet sa sigurnosnim ventilom DN 20, tlakom otvaranja 3 bar, te spojnim i brtvenim materijalom.</t>
  </si>
  <si>
    <t>Razbijanje armiranog betona pored postojećih cijevi centralnog grijanja. Potrebno je izvesti u minimalnim gabaritima  da se omugući rezanje i blindiranje cijevi, pretpostavljeno 15x15x5 cm. Kod izvođenja postaviti zaštitu okolne površine od oštećenja i prašine da bi se zahvati na saniranju zidova sveli na najmanju mjeru.</t>
  </si>
  <si>
    <t>Pažljiva demontaža obloge zida i zida od gk. ploča za potrebe demontaže i blindiranja  postojećih cijevi centralnog grijanja. Izvesti minimalno izrezivanje u pravilnim oblicima da bi se omogućilo zatvaranje novim gk. pločama na postojeću podkonstrukciju.</t>
  </si>
  <si>
    <r>
      <t xml:space="preserve">Zaštita radnog prostora PVC folijom za cijelo vrijeme izvođenja radova u prostorijama . Za vrijeme izvođenja radova u prostoriji uposlenici će biti preseljeni u druge prostorije po dogovoru sa korisnikom objekta. Po završetku pojedine faze radova prostor je potrebno dovesti u prvobitno stanje. Čišćenje glavnog hodnika izvodi se svakodnevno.              </t>
    </r>
    <r>
      <rPr>
        <u/>
        <sz val="11"/>
        <rFont val="Arial"/>
        <family val="2"/>
        <charset val="238"/>
      </rPr>
      <t/>
    </r>
  </si>
  <si>
    <t>Rušenje pregradnog obostrano ožbukanog zida  debljine do 15,0 cm na poziciji nove toplinske stanice.Dimenzije otvora su 90,0x220,0 cm. Okolni prostor zaštiti od prašine (arhiva). U cijenu uračunati vertikalni transport preko skele na udaljenost  6,0 m i horizontalni  20,0 m do privremenog deponija u krugu objekta.</t>
  </si>
  <si>
    <t>Izrada zaštite neprohodnog ravnog krova u dijelu gdje se izvode radovi. Završni sloj ravnog krova je varena ljepenka kojanje podložna mehaničkim oštećenjima. U svrhu zaštite postaviti drvenu zaštitu od ploča kao OSB na geotekstil 200gr/m². U cijenu uračunati; nabavu, dobavu, montažu i demontažu zaštite. U cijenu je uključen i vertikalni transport na visinu do 25,0 m. Na isti način izvesti zaštitu poda u toplinskoj stanici kod rušenja pregradnog zida.</t>
  </si>
  <si>
    <t>Izrada proboja na vanjskom fasadnom zidu za porebe ulaska instalacije od dizalica topline do toplinske podstanice. Radovi se izvode djelomično iz prostorije a djelomično sa skele na vanjskom zidu. Prilikom izrade proboja onemugićiti padanje materijala sa visine u dvorište.</t>
  </si>
  <si>
    <t>Obrada svih prodora kroz zidove za potrebe prolaska nove instalacije grijanja i plina do faze povratka u prvobitno stanje  na pregradnim i nosivim unatarnjim zidodovima te fasadnom zidu. Obračun po izvedenom komadu računajući zid obostrano kao jedan prodor.</t>
  </si>
  <si>
    <t>Zidarska obrada špaleta nakon izrade otvora u zidu toplinske stanice. U cijenu uračunati dobavu i ugradnju metalnih kutnih profila na špaletama .</t>
  </si>
  <si>
    <t>Zatvaranje otvora u zidu prema arhivi gk pločama na pocinčanoj podkonstrukciji od ud i cd profila. Zid je debljine 15,0 cm, obostrano duple ploče  sa zvučnom izolacijim od mineralne vune d= 8,0 cm. U cijenu uračunati obradu i gletanje spojeva , silikoniranje spoja sa postojećim zidom do faze bojanja.</t>
  </si>
  <si>
    <t>Bojanje bakarnih cijevi novog razvoda centralnog grijanja bijelom lak bojom sa pripremom od reaktivne temeljne boje.</t>
  </si>
  <si>
    <t>Nabava , dobava i ugradnja nove keramike u tonu sličnom kao postojeća sa svim potrebnim materijalom za ugradnju do potpune gotovosti. Odnosi se na zidove u sanitarnom čvoru.</t>
  </si>
  <si>
    <t>Izrada armirano- betonskih temeljnih stopana ravnom krovu za prihvat konstrukcije na koju se ugrađuju dizalice topline. Stope su dimenzije d= 40x40x30 cm.Armirane su sa mar Q 335 povezano kao kvadrat 30x30x20 cm sa ojačanjem kuteva od ČBR Ø 8 mm. Stope se izvode na licu mjesta sa nivelacijom gornje kote. Beton izvesti čvrstoće C 25/30 sa dodatkom za vodonepropusnost. Ispod stope  ugraditi zaštitu hidroizolacije podlogom od gume koja je gabaritom šira od stope na svaku stranu po 5,0 cm. U cijenu uračunati vertikalni trasport do 16,0 m. Prije izvođenja odrediti točan položaj nosivih zidova na koje se ugrađuju stope.</t>
  </si>
  <si>
    <t>Nabava, dobava i ugradnja prozorske klupčice od lima u boji kao postojeće. Klupčica se ugrađuje kod prozora prostorije pismohrama i toplinske stanice tako da pokriva horizontalnu "U" masku sa gornje strane . Razvijena širina klupčice je 35,0 cm.</t>
  </si>
  <si>
    <t>UKUPNO GRAĐEVINSKI - OBRTNIČKI RADOVI:</t>
  </si>
  <si>
    <t xml:space="preserve">GRAĐEVINSKI - OBRTNIČKI RADOVI
</t>
  </si>
  <si>
    <t>Napomena: radovi se po potrebi zbog neprekidnog obavljanja aktivnosti unutar objekta mogu obavljati u vrijeme vikenda za što se ne može zaračunati posebna naknada. Odnosi se samo na radove koji utječu na obavljanje redovnih aktivnosti u kući, isto tako su mogući prekidi u tijeku dana zbog aktivnosti koje isključuju buku ( seminari i sl.).</t>
  </si>
  <si>
    <t>Nabava , dobava i ugradnja betonskih opločika koji se ugrađuju na ravnom krovu za horizontalnu komunikaciju po krovu od izlaza na krov do postrojenja. Opločnici su tipa kao Beton Lučko ili jednakovrijedno, dimenzije 40x40x4 cm. U cijenu uračunati podložnu gumu debljine 10 mm koja se postavlja ispod opločnka da se spriječe mehanička oštećenja kao i sve vertikalne transporte do mjesta ugradnje.</t>
  </si>
  <si>
    <t>Izrada i montaža metalnih stepenica sa rukohvatom za pristup  na ravni krov od izlaza na stubištu  do ravnog krova objekta . Konstrukciju izvesti od kvadratnih cijevi 50x50 mm sa ispunom gazišta od rebrastog lima ili drugog protukliznog materijala. Širina kraka je 650,0 mm sa tri gazišta max. visine 250,0 mm. Konstrukciju pričvstiti bočno na vanjski zid sa četiri odgovarajuća čelična pocinčana vijka. Stubište na početnoj točki osloniti na ravni krov preko čeličnih ploča 150x150x5 mm bez bušenja. Ispod ploča postaviti zaštinu gumu d= 10 mm da se spriječe oštećenja hidroizolacije krova.</t>
  </si>
  <si>
    <t>Nabava dobava i ugradnja betonskih opločnika tip kao Beton Lučko ili jednakovrijedno d= 50x50x8 cm kao prihvatnih stopa za zaštitnu ogradu oko postrojenja u koju se vijcima pričvršćuju stupovi za ogradu. Ispod opločnika ugraditi zaštitnu gumu debljine 10 mm.</t>
  </si>
  <si>
    <t>Nabava, dobava i ugradnja plastificirane panelne ograde koja se sastoji od panela visine 200,0 cm i nosivih stupova 5x5 cm . Stupovi se vijcima pričvršćuju za opločnike iz prethodne stavke.</t>
  </si>
  <si>
    <t>Nabava, dobava i ugradnja plastificiranih ulaznih dvostrukih vrata širine 200,0 cm sa cilindar bravom i tri ključa koja se ugrađuju na gore opisani način.</t>
  </si>
  <si>
    <t>Rušenje obloge zida od keramičkih pločica u sanitarnim čvorovima za potrebe demontaže postojećeg razvoda i ugradnje novog razvoda cijevi centralnog grijanja. U cijenu uračunati vertikalni transport materijala od rušenja do privremenog deponija u krugu objekta. Sav materijal od rušenja iznositi i privremeno skladištiti u pvc vrećama.</t>
  </si>
  <si>
    <t>Izrada proboja u AB. zidovima u podrumskim prostorijama i prostorijama etažne cjeline HGK za potrebe prolaska trase pliske instalacije i instalacije grijanja. Debljina zida do 35,0 cm. U cijenu uračunati laku pokretnu skelu jer se proboji izvode u zoni ispod stropa. Prostorije u kojima se izvode radovi potrebno je nakon završetka radova dovesti u prvobitno stanje urednosti s obzirom da se tretiraju kao zajedničke sa svim korisnicima objekta. Stanje zapisnički dokumentirati sa predstavnikom stanara i naopraviti fotodokumentaciju zatečenog stanja.</t>
  </si>
  <si>
    <t xml:space="preserve"> Demontaža WC školjke u sanitarnom čvoru za potrebe demontaže postojećeg razvoda instalacija i ugradnje novog cjevovoda.Školjku privremeno uskladištiti na gradilištu da bi se nakon izvođenja radova mogla ponovno montirati na istu poziciju. U cijenu uračunati demontažu i montažu sa svim potrebnim materijalom.</t>
  </si>
  <si>
    <t>Dobava, montaža i demontaža skele na dijelu fasadnog zida na dvorišnoj strani da bi se omogućila montaža instalacija od toplinske podstanice do ravnog krova. Nakon montaže skele potrebno je izvesti svu signalizaciju kako to nalažu HTZ propisi.Skelu je potrebno osigurati od prevrtanja sidrenjem za objekt. Potrebno je izvesti željezne ljestve za vertikalnu komunikaciju po skeli. Izvoditelj radova dužan je izvesti ograđeni prostor u dvorištu za odlaganje materijala što je uključeno u cijenu skele. Prije izvedbe skele obavezno je izraditi projekat skele što je u cijeni stavke.</t>
  </si>
  <si>
    <t>Žbukanje zida na kon izvođenja blindiranja cijevi (otvori 15x15x5 cm.) produžnim cementnim mortom, obrada do faze gletanja .</t>
  </si>
  <si>
    <t>Izrada zidne obloge od gk ploča na postojeću podkonstrukciju na mjestima gdje su izvedeni otvori za potrebe demontaže i blindiranja postojećeg razvoda centralnog grijanja. U cijenu uračunati bandažiranje i obradu spojeva do gotovosti za bojanje.</t>
  </si>
  <si>
    <t>Nabava, dobava materijala i dvokratno gletanje zidova nakon demontaže postojećih radijatora i nosivih ljevanoželjeznih konzola materijalom koji odgovara važećim propisima za izvođenje soboslikarskih radova. Odnosi  se samo na dijelovima zida gdje su izvedeni radovi na demontaži postojećih i montaži novih instalacija.</t>
  </si>
  <si>
    <t>Nabava, dobava materijala i dvokratno bojanje zidova disperzivnom bojom sa svim potrebnim predradnjama, impregnacija, brušenje i sl. U cijenu uračunati koeficijent za zakrčenost prostora po tehničkim normama za soboslikarske radove. Naknadno povećanje cijena neće biti uvaženo. Odnosi se samo na dijelove zida gdje su izvedeni radovi na demontaži postojećih i montaži novih instalacija, bočni i parapetni zid.</t>
  </si>
  <si>
    <t>Zidarska obrada zidova nakon rušenja keramike, izravnanje produžnom žbukom da bi se mogla ugraditi nova obloga zida keramičkim pločicama. Odnosi se na zidove u sanitarnom čvoru</t>
  </si>
  <si>
    <t>Izrada i montaža zaštitne ograde od pada u dubinu kod izlaza na ravni krov .Ogradu izvesti u poljima od kvadratnih čeličnih cijevi 50x50 mm. sa vertikalnom ispunom od od pravokutnih čeličnih cijevi 30x20 mm na razmaku od 100,0 mm. Visina ograde je 1200,0 mm . Ugrađuje se na tri strane dijela ravnog krova iznad stubišnog prostora na način da se prvo ugrade bočni "L" nosači koji se preko čelične ploče d= 150x150x5 mm sa četiri pocinčana vijka pričvršćuju u bočne zidove a zatim se na njih segmentno vari ograda. U cijenu uračunati bojanje ograde temeljnom i lak bojom u dva premaza.</t>
  </si>
  <si>
    <t>Izrada obloge instalacija na fasadnom zidu od perforiranog pocinčanog lima debljine 1,5 mm. Perforacija je kvadrtnog oblika otvora 1x1 cm u omjeru 1 : 2 u odnosu na puni lim. Obloga ima "U" oblik dimenzije 20-35-20 cm. Montira se na  pocinčanu podkonstrukciju koja se vijcima učvrsti na fasadni zid na razmaku od 50 cm. Na izlazu kod ravnog krova horizontalno ugraditi puni lim u nagibu kako bi se spriječilo prodiranje oborinske vode između cijevi i fasadnog zida. U cijenu uračunati bojanje lakom otpornim na vanjske atmosferske utjecaje i temeljni premaz reaktivnom bojom.</t>
  </si>
  <si>
    <t xml:space="preserve">POSTROJENJE ZA GRIJANJE </t>
  </si>
  <si>
    <t>Demontaža postojećeg cijevnog razvoda u etažnoj cjelini na prvom katu u objektu te postojećih starih radijatora (35 kom).</t>
  </si>
  <si>
    <t>Dizalicu za dizanje postrojenja Robur za grijanje na krov. Visina krova prema glavnoj prometnici cca 20,0 m, udaljenost glavne prometnice od mjesta demontaže cca 5,0 m, najteži pojedinačni uređaj cca 800 kg. U cijenu dizalice uračunati privremenu regulaciju prometa na glavnoj prometnici ako je potrebno.</t>
  </si>
  <si>
    <t>Inercijski spremnik vode kapaciteta 200 l, sa dva priključka NO 50, priključkom 1/2" na vrhu spremnika za odzračnik, priključkom 1/2" za ekspanzijsku posudu, priključkom na dnu za punjenje/pražnjenje 3/4", s tri puškice za temperaturne osjetnike u dnu, sredini i vrhu s toplinskom izolacijom debljine 100 mm predviđenom za hlađenje</t>
  </si>
  <si>
    <t xml:space="preserve">Kompaktni lemljeni pločasti izmjenjivač topline 105 kW u grijanju, montažnom konzolom i izolacijom predviđenom za hlađenjete spojnim i brtvenim materijalom. Izmjenjivač kao ili jednako vrijedan: "Alfa Laval" Tip: TL6-BFM sa 41 pločom 
</t>
  </si>
  <si>
    <t>Bešavne tvrde bakrene cijevi prema DIN 1786 za izradu razvodne mreže radijatorske instalacije, uključujući i potreban broj bakrenih koljena, redukcija,  T-komada, prelaznih komada čelik-bakar, mjedenih prelaznih komada ostalih fazonskih komada, spojnim i pričvrsnim materijalom, pastom i legurom za lemljenje, bojom za korekciju lemljenih mjesta te ostalim materijalom za dovođenje kompletne instalacije u funkciju i pogonsko stanje. Sljedećih dimenzija i količina:</t>
  </si>
  <si>
    <t>GRAĐEVINSKO - OBRTNIČKI RADOVI</t>
  </si>
  <si>
    <t xml:space="preserve">Kuglasta slavina – navojna, NO 32 - R 1 1/4”               </t>
  </si>
  <si>
    <t xml:space="preserve">Dobava i ugradnja fasadnog ormarića za mjerni set, na fasadi građevine. Ormarić s bravicom, natpisom PLIN, dimenzije 700x600x350 mm.  </t>
  </si>
  <si>
    <t>Membranski plinomjer G-10T, s temperaturnom korekcijom, kapaciteta 10m3/h, max. kapaciteta 16m3/h, vatrootporan.</t>
  </si>
  <si>
    <t>Izrada spoja plinomjera NO40, s redukcijama i priborom za spoj na instalaciju nemjerenog i mjerenog plina</t>
  </si>
  <si>
    <t>Spajanje termoenergetskog postrojenja (apsorpcijske dizalice topline i kondenzacijskih grijača) na plinski vod, fleksibilnim spojem i plinskom slavinom, s regulacijom</t>
  </si>
  <si>
    <t>Ekspanzijski uređaj za automatsko održavanje tlaka s automatskom dopunom u sustavu toplovodnoga grijanja ili hlađenja, tip A-3-I-T s ekspanzijskom posudom zapremine 300 litara. Uređaj služi za
održavanje tlaka do 5 bar u sustavu toplovodnoga grijanja ili hlađenja toplinskoga učina 550 kW (maksimalno do 4,2 MW). Uređaj se sastoji od
otvorene ekspanzijske posude zapremine 300 litara, horizontalne tlačne pumpe, prestrujnoga ventila, tlačne sklopke, elektromagnetskoga ventila za nadopunu ekspanzijske posude, nivoregulacije, zaporne 
armature i elektrokomandnoga ormara. Antikorozivna zaštita izvana temeljnom i završnom bojom (RAL5015). Uređaj se isporučuje u blok 
izvedbi i vrši funkcije: ekspanzije sustava, dopunjavanja sustava, održavanja tlaka u sustavu i otplinjavanja.</t>
  </si>
  <si>
    <t>Ionski omekšivač vode s ručnim upravljanjem, s jednim ionskim filterom, kao ili jednako vrijedan :tip OV-1,5-S, kapaciteta 1,5-2 m3/h, karakteristike filtera 200 m3°dH. Omekšivač se sastoji od ionskog filtera s posudom za sol, cjevovoda, armature, vodomjera te punjenjem ionskom masom 50 litara (Lewatit S-108 mono plus) i kvarcnim pijeskom. Uz omekšivač se isporučuje indikator za ispitivanje ostatne tvrdoće omekšane vode.</t>
  </si>
  <si>
    <t xml:space="preserve">Mehanički filter 95mic, protok 3,2 m3/h, radni tlak max. 16 bara kao ili jednako vrijedan: Dulcofilt 2000 KW 1'' </t>
  </si>
  <si>
    <t>Odzračivač -odvajač nečistoća PN10,čelični zaštićen epoksi premazom uključivo izolaciju kao DIRTCAL 546550 -Calleffi, dimenzije DN50</t>
  </si>
  <si>
    <t>1.1</t>
  </si>
  <si>
    <t>1.2</t>
  </si>
  <si>
    <t>1.3</t>
  </si>
  <si>
    <t>1.4</t>
  </si>
  <si>
    <t>1.5</t>
  </si>
  <si>
    <t>1.6</t>
  </si>
  <si>
    <t>2.1</t>
  </si>
  <si>
    <t>2.2</t>
  </si>
  <si>
    <t>2.3</t>
  </si>
  <si>
    <t>2.4</t>
  </si>
  <si>
    <t>2.5</t>
  </si>
  <si>
    <t>2.6</t>
  </si>
  <si>
    <t>2.7</t>
  </si>
  <si>
    <t>2.8</t>
  </si>
  <si>
    <t>2.9</t>
  </si>
  <si>
    <t>2.10</t>
  </si>
  <si>
    <t>2.11</t>
  </si>
  <si>
    <t>2.12</t>
  </si>
  <si>
    <t>2.13</t>
  </si>
  <si>
    <t>2.14</t>
  </si>
  <si>
    <t>2.15</t>
  </si>
  <si>
    <t>2.16</t>
  </si>
  <si>
    <t>3.1</t>
  </si>
  <si>
    <t>3.2</t>
  </si>
  <si>
    <t>3.3</t>
  </si>
  <si>
    <t>3.4</t>
  </si>
  <si>
    <t>3.5</t>
  </si>
  <si>
    <t>3.6</t>
  </si>
  <si>
    <t>3.7</t>
  </si>
  <si>
    <t>3.10</t>
  </si>
  <si>
    <t>3.9</t>
  </si>
  <si>
    <t>3.8</t>
  </si>
  <si>
    <t>3.11</t>
  </si>
  <si>
    <t>3.12</t>
  </si>
  <si>
    <t>3.13</t>
  </si>
  <si>
    <t>3.14</t>
  </si>
  <si>
    <t>3.15</t>
  </si>
  <si>
    <t>3.16</t>
  </si>
  <si>
    <t>3.17</t>
  </si>
  <si>
    <t>3.18</t>
  </si>
  <si>
    <t>3.19</t>
  </si>
  <si>
    <t>3.20</t>
  </si>
  <si>
    <t>3.21</t>
  </si>
  <si>
    <t>4.1</t>
  </si>
  <si>
    <t>4.2</t>
  </si>
  <si>
    <t>4.3</t>
  </si>
  <si>
    <t>4.4</t>
  </si>
  <si>
    <t>4.5</t>
  </si>
  <si>
    <t>4.6</t>
  </si>
  <si>
    <t>4.7</t>
  </si>
  <si>
    <t>4.8</t>
  </si>
  <si>
    <t>4.9</t>
  </si>
  <si>
    <t>4.10</t>
  </si>
  <si>
    <t>4.11</t>
  </si>
  <si>
    <t>4.12</t>
  </si>
  <si>
    <t>4.13</t>
  </si>
  <si>
    <t>4.14</t>
  </si>
  <si>
    <t>4.15</t>
  </si>
  <si>
    <t>4.17</t>
  </si>
  <si>
    <t>4.16</t>
  </si>
  <si>
    <t>4.18</t>
  </si>
  <si>
    <t>5.1</t>
  </si>
  <si>
    <t>5.2</t>
  </si>
  <si>
    <t>5.3</t>
  </si>
  <si>
    <t>5.4</t>
  </si>
  <si>
    <t>5.5</t>
  </si>
  <si>
    <t>5.6</t>
  </si>
  <si>
    <t>5.7</t>
  </si>
  <si>
    <t>5.8</t>
  </si>
  <si>
    <t>5.1.1</t>
  </si>
  <si>
    <t>5.1.2</t>
  </si>
  <si>
    <t>5.1.3</t>
  </si>
  <si>
    <t>5.1.4</t>
  </si>
  <si>
    <t>5.1.5</t>
  </si>
  <si>
    <t>5.6.1</t>
  </si>
  <si>
    <t>5.6.2</t>
  </si>
  <si>
    <t>5.6.3</t>
  </si>
  <si>
    <t>5.6.4</t>
  </si>
  <si>
    <t>5.6.5</t>
  </si>
  <si>
    <t>8.1</t>
  </si>
  <si>
    <t>8.2</t>
  </si>
  <si>
    <t>8.3</t>
  </si>
  <si>
    <t>8.4</t>
  </si>
  <si>
    <t>8.5</t>
  </si>
  <si>
    <t>8.6</t>
  </si>
  <si>
    <t>8.7</t>
  </si>
  <si>
    <t>8.8</t>
  </si>
  <si>
    <t>8.9</t>
  </si>
  <si>
    <t>8.10</t>
  </si>
  <si>
    <t>8.11</t>
  </si>
  <si>
    <t>8.12</t>
  </si>
  <si>
    <t>8.13</t>
  </si>
  <si>
    <t>8.14</t>
  </si>
  <si>
    <t>8.15</t>
  </si>
  <si>
    <t>8.16</t>
  </si>
  <si>
    <t>8.17</t>
  </si>
  <si>
    <t>8.18</t>
  </si>
  <si>
    <t>8.18.1</t>
  </si>
  <si>
    <t>8.18.2</t>
  </si>
  <si>
    <t>8.18.3</t>
  </si>
  <si>
    <t>8.18.4</t>
  </si>
  <si>
    <t>8.18.5</t>
  </si>
  <si>
    <t>8.19</t>
  </si>
  <si>
    <t>8.20</t>
  </si>
  <si>
    <t>8.21</t>
  </si>
  <si>
    <t>8.22</t>
  </si>
  <si>
    <t>8.23</t>
  </si>
  <si>
    <t>8.24</t>
  </si>
  <si>
    <t>8.25</t>
  </si>
  <si>
    <t>8.26</t>
  </si>
  <si>
    <t>8.27</t>
  </si>
  <si>
    <t>8.28</t>
  </si>
  <si>
    <t>8.29</t>
  </si>
  <si>
    <t>OPREMA U STROJARNICI</t>
  </si>
  <si>
    <t xml:space="preserve">PLINSKA INSTALACIJA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</si>
</sst>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11" x14ac:knownFonts="1">
    <font>
      <sz val="11"/>
      <color theme="1"/>
      <name val="Calibri"/>
      <family val="2"/>
      <charset val="238"/>
      <scheme val="minor"/>
    </font>
    <font>
      <sz val="10"/>
      <name val="Arial"/>
      <family val="2"/>
      <charset val="238"/>
    </font>
    <font>
      <sz val="10"/>
      <name val="Arial"/>
      <family val="2"/>
      <charset val="238"/>
    </font>
    <font>
      <b/>
      <sz val="11"/>
      <name val="Arial"/>
      <family val="2"/>
      <charset val="238"/>
    </font>
    <font>
      <sz val="11"/>
      <name val="Arial"/>
      <family val="2"/>
      <charset val="238"/>
    </font>
    <font>
      <sz val="11"/>
      <color indexed="8"/>
      <name val="Arial"/>
      <family val="2"/>
      <charset val="238"/>
    </font>
    <font>
      <sz val="8"/>
      <name val="Calibri"/>
      <family val="2"/>
      <charset val="238"/>
    </font>
    <font>
      <u/>
      <sz val="11"/>
      <name val="Arial"/>
      <family val="2"/>
      <charset val="238"/>
    </font>
    <font>
      <sz val="11"/>
      <name val="Calibri"/>
      <family val="2"/>
      <charset val="238"/>
    </font>
    <font>
      <b/>
      <sz val="10"/>
      <name val="Arial"/>
      <family val="2"/>
      <charset val="238"/>
    </font>
    <font>
      <sz val="10"/>
      <name val="Arial"/>
      <family val="2"/>
    </font>
  </fonts>
  <fills count="3">
    <fill>
      <patternFill patternType="none"/>
    </fill>
    <fill>
      <patternFill patternType="gray125"/>
    </fill>
    <fill>
      <patternFill patternType="solid">
        <fgColor indexed="1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xf numFmtId="0" fontId="1" fillId="0" borderId="0"/>
    <xf numFmtId="0" fontId="2" fillId="0" borderId="0"/>
    <xf numFmtId="0" fontId="1" fillId="0" borderId="0"/>
    <xf numFmtId="0" fontId="1" fillId="0" borderId="0"/>
    <xf numFmtId="0" fontId="1" fillId="0" borderId="0"/>
  </cellStyleXfs>
  <cellXfs count="101">
    <xf numFmtId="0" fontId="0" fillId="0" borderId="0" xfId="0"/>
    <xf numFmtId="0" fontId="5" fillId="0" borderId="0" xfId="0" applyFont="1"/>
    <xf numFmtId="0" fontId="3" fillId="2" borderId="1" xfId="5" applyFont="1" applyFill="1" applyBorder="1" applyAlignment="1">
      <alignment horizontal="center"/>
    </xf>
    <xf numFmtId="0" fontId="3" fillId="2" borderId="4" xfId="0" applyFont="1" applyFill="1" applyBorder="1" applyAlignment="1">
      <alignment horizontal="center" vertical="top" wrapText="1"/>
    </xf>
    <xf numFmtId="0" fontId="4" fillId="0" borderId="4" xfId="0" applyFont="1" applyBorder="1" applyAlignment="1">
      <alignment horizontal="left" vertical="center" wrapText="1"/>
    </xf>
    <xf numFmtId="0" fontId="4" fillId="0" borderId="4" xfId="4" applyFont="1" applyBorder="1" applyAlignment="1">
      <alignment horizontal="left" vertical="center" wrapText="1"/>
    </xf>
    <xf numFmtId="0" fontId="4" fillId="0" borderId="4" xfId="2"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Fill="1" applyBorder="1" applyAlignment="1">
      <alignment horizontal="left" vertical="center" wrapText="1"/>
    </xf>
    <xf numFmtId="0" fontId="4" fillId="0" borderId="0" xfId="5" applyFont="1" applyAlignment="1">
      <alignment wrapText="1"/>
    </xf>
    <xf numFmtId="0" fontId="4" fillId="0" borderId="4" xfId="0" applyFont="1" applyBorder="1" applyAlignment="1">
      <alignment wrapText="1"/>
    </xf>
    <xf numFmtId="0" fontId="4" fillId="0" borderId="4" xfId="5" applyFont="1" applyBorder="1" applyAlignment="1">
      <alignment horizontal="center" vertical="center"/>
    </xf>
    <xf numFmtId="0" fontId="4" fillId="0" borderId="4" xfId="0" applyFont="1" applyBorder="1" applyAlignment="1">
      <alignment vertical="center" wrapText="1"/>
    </xf>
    <xf numFmtId="0" fontId="4" fillId="0" borderId="4" xfId="0" applyFont="1" applyFill="1" applyBorder="1" applyAlignment="1">
      <alignment vertical="center" wrapText="1"/>
    </xf>
    <xf numFmtId="0" fontId="4" fillId="0" borderId="4" xfId="0" applyFont="1" applyBorder="1" applyAlignment="1">
      <alignment horizontal="left" vertical="top" wrapText="1"/>
    </xf>
    <xf numFmtId="0" fontId="4" fillId="0" borderId="4" xfId="0" applyFont="1" applyBorder="1" applyAlignment="1">
      <alignment horizontal="center" wrapText="1"/>
    </xf>
    <xf numFmtId="0" fontId="4" fillId="0" borderId="4" xfId="0" applyFont="1" applyBorder="1" applyAlignment="1">
      <alignment vertical="top" wrapText="1"/>
    </xf>
    <xf numFmtId="0" fontId="3" fillId="2" borderId="8" xfId="0" applyFont="1" applyFill="1" applyBorder="1" applyAlignment="1">
      <alignment horizontal="center" vertical="top" wrapText="1"/>
    </xf>
    <xf numFmtId="0" fontId="4" fillId="0" borderId="4" xfId="0" applyFont="1" applyFill="1" applyBorder="1" applyAlignment="1">
      <alignment horizontal="left" vertical="top" wrapText="1"/>
    </xf>
    <xf numFmtId="0" fontId="3" fillId="2" borderId="4"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xf numFmtId="0" fontId="0" fillId="0" borderId="0" xfId="0" applyAlignment="1">
      <alignment vertical="center"/>
    </xf>
    <xf numFmtId="0" fontId="4" fillId="0" borderId="6" xfId="0" applyFont="1" applyBorder="1" applyAlignment="1">
      <alignment horizontal="center" vertical="center"/>
    </xf>
    <xf numFmtId="0" fontId="4" fillId="0" borderId="4" xfId="3" applyFont="1" applyBorder="1" applyAlignment="1">
      <alignment horizontal="center" vertical="center"/>
    </xf>
    <xf numFmtId="0" fontId="5" fillId="0" borderId="0" xfId="0" applyFont="1" applyAlignment="1">
      <alignment horizontal="center" vertical="center"/>
    </xf>
    <xf numFmtId="0" fontId="0" fillId="0" borderId="0" xfId="0" applyAlignment="1">
      <alignment wrapText="1"/>
    </xf>
    <xf numFmtId="49" fontId="3" fillId="2" borderId="4" xfId="0" applyNumberFormat="1" applyFont="1" applyFill="1" applyBorder="1" applyAlignment="1">
      <alignment horizontal="center" vertical="top" wrapText="1"/>
    </xf>
    <xf numFmtId="0" fontId="3" fillId="2" borderId="4"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4" xfId="0"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 xfId="5" applyFont="1" applyBorder="1" applyAlignment="1">
      <alignment vertical="top" wrapText="1"/>
    </xf>
    <xf numFmtId="0" fontId="4" fillId="0" borderId="7" xfId="5" applyFont="1" applyBorder="1" applyAlignment="1">
      <alignment vertical="top" wrapText="1"/>
    </xf>
    <xf numFmtId="0" fontId="3" fillId="0" borderId="4" xfId="0" applyFont="1" applyBorder="1" applyAlignment="1">
      <alignment horizontal="left" vertical="top" wrapText="1"/>
    </xf>
    <xf numFmtId="0" fontId="1" fillId="0" borderId="0" xfId="0" applyFont="1"/>
    <xf numFmtId="0" fontId="5" fillId="0" borderId="0" xfId="0" applyFont="1" applyAlignment="1">
      <alignment vertical="center" wrapText="1"/>
    </xf>
    <xf numFmtId="0" fontId="3" fillId="2" borderId="4" xfId="0" applyFont="1" applyFill="1" applyBorder="1" applyAlignment="1">
      <alignment horizontal="left" vertical="top" wrapText="1"/>
    </xf>
    <xf numFmtId="4" fontId="4" fillId="0" borderId="4" xfId="2" applyNumberFormat="1" applyFont="1" applyBorder="1" applyAlignment="1">
      <alignment horizontal="center" vertical="center" wrapText="1"/>
    </xf>
    <xf numFmtId="4" fontId="4" fillId="0" borderId="4" xfId="3"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xf>
    <xf numFmtId="2" fontId="4" fillId="0" borderId="4" xfId="0" applyNumberFormat="1" applyFont="1" applyBorder="1" applyAlignment="1">
      <alignment horizontal="center" vertical="center" wrapText="1"/>
    </xf>
    <xf numFmtId="49" fontId="4" fillId="0" borderId="4" xfId="4"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4" fillId="0" borderId="4" xfId="0" applyNumberFormat="1" applyFont="1" applyFill="1" applyBorder="1" applyAlignment="1">
      <alignment horizontal="center" vertical="center" wrapText="1"/>
    </xf>
    <xf numFmtId="0" fontId="0" fillId="0" borderId="0" xfId="0" applyAlignment="1">
      <alignment horizontal="center" vertical="center"/>
    </xf>
    <xf numFmtId="2" fontId="4" fillId="0" borderId="4" xfId="5" applyNumberFormat="1" applyFont="1" applyBorder="1" applyAlignment="1">
      <alignment horizontal="center" vertical="center"/>
    </xf>
    <xf numFmtId="4" fontId="4" fillId="0" borderId="4" xfId="5" applyNumberFormat="1" applyFont="1" applyBorder="1" applyAlignment="1">
      <alignment horizontal="center" vertical="center"/>
    </xf>
    <xf numFmtId="2" fontId="4" fillId="0" borderId="4" xfId="0" applyNumberFormat="1" applyFont="1" applyBorder="1" applyAlignment="1">
      <alignment horizontal="center" vertical="center"/>
    </xf>
    <xf numFmtId="164" fontId="4" fillId="0" borderId="4" xfId="5" applyNumberFormat="1" applyFont="1" applyBorder="1" applyAlignment="1">
      <alignment horizontal="right" vertical="center"/>
    </xf>
    <xf numFmtId="164" fontId="4" fillId="0" borderId="4" xfId="0" applyNumberFormat="1" applyFont="1" applyBorder="1" applyAlignment="1">
      <alignment horizontal="right" vertical="center" wrapText="1"/>
    </xf>
    <xf numFmtId="164" fontId="4" fillId="0" borderId="4" xfId="0" applyNumberFormat="1" applyFont="1" applyFill="1" applyBorder="1" applyAlignment="1">
      <alignment horizontal="right" vertical="center" wrapText="1"/>
    </xf>
    <xf numFmtId="164" fontId="4" fillId="0" borderId="10" xfId="0" applyNumberFormat="1" applyFont="1" applyFill="1" applyBorder="1" applyAlignment="1">
      <alignment horizontal="right" vertical="center" wrapText="1"/>
    </xf>
    <xf numFmtId="164" fontId="4" fillId="0" borderId="6" xfId="0" applyNumberFormat="1" applyFont="1" applyFill="1" applyBorder="1" applyAlignment="1">
      <alignment horizontal="right" vertical="center" wrapText="1"/>
    </xf>
    <xf numFmtId="164" fontId="4" fillId="0" borderId="5" xfId="0" applyNumberFormat="1" applyFont="1" applyFill="1" applyBorder="1" applyAlignment="1">
      <alignment horizontal="right" vertical="center" wrapText="1"/>
    </xf>
    <xf numFmtId="164" fontId="4" fillId="0" borderId="3" xfId="0" applyNumberFormat="1" applyFont="1" applyFill="1" applyBorder="1" applyAlignment="1">
      <alignment horizontal="right" vertical="center" wrapText="1"/>
    </xf>
    <xf numFmtId="164" fontId="4" fillId="0" borderId="7" xfId="0" applyNumberFormat="1" applyFont="1" applyFill="1" applyBorder="1" applyAlignment="1">
      <alignment horizontal="right" vertical="center" wrapText="1"/>
    </xf>
    <xf numFmtId="164" fontId="4" fillId="0" borderId="3" xfId="0" applyNumberFormat="1" applyFont="1" applyBorder="1" applyAlignment="1">
      <alignment horizontal="right" vertical="center" wrapText="1"/>
    </xf>
    <xf numFmtId="164" fontId="4" fillId="0" borderId="4" xfId="0" applyNumberFormat="1" applyFont="1" applyFill="1" applyBorder="1" applyAlignment="1">
      <alignment horizontal="right" wrapText="1"/>
    </xf>
    <xf numFmtId="164" fontId="4" fillId="0" borderId="4" xfId="3" applyNumberFormat="1" applyFont="1" applyFill="1" applyBorder="1" applyAlignment="1">
      <alignment horizontal="right" vertical="center" wrapText="1"/>
    </xf>
    <xf numFmtId="49" fontId="4" fillId="0" borderId="7" xfId="0" applyNumberFormat="1" applyFont="1" applyBorder="1" applyAlignment="1">
      <alignment vertical="center" wrapText="1"/>
    </xf>
    <xf numFmtId="49" fontId="3" fillId="2" borderId="4"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2" fontId="4" fillId="0" borderId="4" xfId="3" applyNumberFormat="1" applyFont="1" applyBorder="1" applyAlignment="1">
      <alignment horizontal="center" vertical="center" wrapText="1"/>
    </xf>
    <xf numFmtId="164" fontId="3" fillId="2" borderId="4" xfId="0" applyNumberFormat="1" applyFont="1" applyFill="1" applyBorder="1" applyAlignment="1">
      <alignment horizontal="right" vertical="top" wrapText="1"/>
    </xf>
    <xf numFmtId="0" fontId="5" fillId="0" borderId="0" xfId="0" applyFont="1" applyAlignment="1">
      <alignment horizontal="right"/>
    </xf>
    <xf numFmtId="164" fontId="3" fillId="2" borderId="9" xfId="0" applyNumberFormat="1" applyFont="1" applyFill="1" applyBorder="1" applyAlignment="1">
      <alignment horizontal="right" vertical="top" wrapText="1"/>
    </xf>
    <xf numFmtId="164" fontId="5" fillId="0" borderId="0" xfId="0" applyNumberFormat="1" applyFont="1" applyAlignment="1">
      <alignment horizontal="right"/>
    </xf>
    <xf numFmtId="0" fontId="3" fillId="2" borderId="2" xfId="5" applyFont="1" applyFill="1" applyBorder="1" applyAlignment="1">
      <alignment horizontal="center"/>
    </xf>
    <xf numFmtId="0" fontId="3" fillId="2" borderId="3" xfId="5" applyFont="1" applyFill="1" applyBorder="1" applyAlignment="1">
      <alignment horizontal="center"/>
    </xf>
    <xf numFmtId="49" fontId="4" fillId="0" borderId="7"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 fontId="4" fillId="0" borderId="7"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164" fontId="4" fillId="0" borderId="7" xfId="0" applyNumberFormat="1" applyFont="1" applyFill="1" applyBorder="1" applyAlignment="1">
      <alignment horizontal="right" vertical="center" wrapText="1"/>
    </xf>
    <xf numFmtId="164" fontId="4" fillId="0" borderId="5" xfId="0" applyNumberFormat="1" applyFont="1" applyFill="1" applyBorder="1" applyAlignment="1">
      <alignment horizontal="right" vertical="center" wrapText="1"/>
    </xf>
    <xf numFmtId="164" fontId="4" fillId="0" borderId="6" xfId="0" applyNumberFormat="1" applyFont="1" applyFill="1" applyBorder="1" applyAlignment="1">
      <alignment horizontal="right" vertical="center" wrapText="1"/>
    </xf>
    <xf numFmtId="0" fontId="3" fillId="2" borderId="4" xfId="0" applyFont="1" applyFill="1" applyBorder="1" applyAlignment="1">
      <alignment horizontal="left" vertical="top"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0" fillId="0" borderId="11" xfId="0" applyBorder="1" applyAlignment="1">
      <alignment horizontal="left" vertical="top" wrapText="1"/>
    </xf>
    <xf numFmtId="0" fontId="0" fillId="0" borderId="0" xfId="0" applyBorder="1" applyAlignment="1">
      <alignment horizontal="left" vertical="top" wrapText="1"/>
    </xf>
  </cellXfs>
  <cellStyles count="6">
    <cellStyle name="Normal" xfId="0" builtinId="0"/>
    <cellStyle name="Normal 2" xfId="1"/>
    <cellStyle name="Normal_Elektro" xfId="2"/>
    <cellStyle name="Normal_Elektro 2" xfId="3"/>
    <cellStyle name="Normal_Specifikacija opreme_CEDEVITA toplinska stanica" xfId="4"/>
    <cellStyle name="Normal_Troškovi i bilance"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zoomScaleSheetLayoutView="130" workbookViewId="0">
      <selection activeCell="I6" sqref="I6"/>
    </sheetView>
  </sheetViews>
  <sheetFormatPr defaultRowHeight="14.25" x14ac:dyDescent="0.2"/>
  <cols>
    <col min="1" max="1" width="7" style="1" bestFit="1" customWidth="1"/>
    <col min="2" max="2" width="42.85546875" style="1" customWidth="1"/>
    <col min="3" max="3" width="8.28515625" style="1" bestFit="1" customWidth="1"/>
    <col min="4" max="4" width="5.140625" style="1" bestFit="1" customWidth="1"/>
    <col min="5" max="5" width="12" style="1" bestFit="1" customWidth="1"/>
    <col min="6" max="6" width="13.28515625" style="1" bestFit="1" customWidth="1"/>
    <col min="7" max="16384" width="9.140625" style="1"/>
  </cols>
  <sheetData>
    <row r="1" spans="1:6" ht="15" x14ac:dyDescent="0.25">
      <c r="A1" s="2"/>
      <c r="B1" s="74" t="s">
        <v>12</v>
      </c>
      <c r="C1" s="74"/>
      <c r="D1" s="74"/>
      <c r="E1" s="74"/>
      <c r="F1" s="75"/>
    </row>
    <row r="2" spans="1:6" ht="15" x14ac:dyDescent="0.2">
      <c r="A2" s="3">
        <v>1</v>
      </c>
      <c r="B2" s="3" t="s">
        <v>30</v>
      </c>
      <c r="C2" s="3"/>
      <c r="D2" s="3"/>
      <c r="E2" s="3"/>
      <c r="F2" s="3"/>
    </row>
    <row r="3" spans="1:6" s="21" customFormat="1" ht="30" x14ac:dyDescent="0.25">
      <c r="A3" s="20" t="s">
        <v>7</v>
      </c>
      <c r="B3" s="20" t="s">
        <v>8</v>
      </c>
      <c r="C3" s="20" t="s">
        <v>9</v>
      </c>
      <c r="D3" s="20" t="s">
        <v>10</v>
      </c>
      <c r="E3" s="20" t="s">
        <v>11</v>
      </c>
      <c r="F3" s="20" t="s">
        <v>6</v>
      </c>
    </row>
    <row r="4" spans="1:6" ht="28.5" x14ac:dyDescent="0.2">
      <c r="A4" s="32" t="s">
        <v>221</v>
      </c>
      <c r="B4" s="5" t="s">
        <v>127</v>
      </c>
      <c r="C4" s="6" t="s">
        <v>3</v>
      </c>
      <c r="D4" s="39">
        <v>1</v>
      </c>
      <c r="E4" s="64"/>
      <c r="F4" s="56"/>
    </row>
    <row r="5" spans="1:6" ht="71.25" x14ac:dyDescent="0.2">
      <c r="A5" s="32" t="s">
        <v>222</v>
      </c>
      <c r="B5" s="45" t="s">
        <v>126</v>
      </c>
      <c r="C5" s="6" t="s">
        <v>14</v>
      </c>
      <c r="D5" s="39">
        <v>2</v>
      </c>
      <c r="E5" s="64"/>
      <c r="F5" s="56"/>
    </row>
    <row r="6" spans="1:6" ht="99.75" x14ac:dyDescent="0.2">
      <c r="A6" s="32" t="s">
        <v>223</v>
      </c>
      <c r="B6" s="5" t="s">
        <v>128</v>
      </c>
      <c r="C6" s="6" t="s">
        <v>14</v>
      </c>
      <c r="D6" s="39">
        <v>2</v>
      </c>
      <c r="E6" s="64"/>
      <c r="F6" s="56"/>
    </row>
    <row r="7" spans="1:6" ht="42.75" x14ac:dyDescent="0.2">
      <c r="A7" s="32" t="s">
        <v>224</v>
      </c>
      <c r="B7" s="5" t="s">
        <v>32</v>
      </c>
      <c r="C7" s="6" t="s">
        <v>3</v>
      </c>
      <c r="D7" s="39">
        <v>1</v>
      </c>
      <c r="E7" s="64"/>
      <c r="F7" s="56"/>
    </row>
    <row r="8" spans="1:6" ht="42.75" x14ac:dyDescent="0.2">
      <c r="A8" s="32" t="s">
        <v>225</v>
      </c>
      <c r="B8" s="5" t="s">
        <v>206</v>
      </c>
      <c r="C8" s="6" t="s">
        <v>3</v>
      </c>
      <c r="D8" s="39">
        <v>1</v>
      </c>
      <c r="E8" s="64"/>
      <c r="F8" s="56"/>
    </row>
    <row r="9" spans="1:6" ht="42.75" x14ac:dyDescent="0.2">
      <c r="A9" s="32" t="s">
        <v>226</v>
      </c>
      <c r="B9" s="5" t="s">
        <v>31</v>
      </c>
      <c r="C9" s="6" t="s">
        <v>3</v>
      </c>
      <c r="D9" s="39">
        <v>1</v>
      </c>
      <c r="E9" s="64"/>
      <c r="F9" s="56"/>
    </row>
    <row r="10" spans="1:6" ht="28.5" x14ac:dyDescent="0.2">
      <c r="A10" s="4"/>
      <c r="B10" s="5" t="s">
        <v>33</v>
      </c>
      <c r="C10" s="7"/>
      <c r="D10" s="8"/>
      <c r="E10" s="56"/>
      <c r="F10" s="56"/>
    </row>
  </sheetData>
  <sheetProtection formatCells="0" formatColumns="0" formatRows="0" insertColumns="0" insertRows="0" insertHyperlinks="0" deleteColumns="0" deleteRows="0" sort="0" autoFilter="0" pivotTables="0"/>
  <mergeCells count="1">
    <mergeCell ref="B1:F1"/>
  </mergeCells>
  <phoneticPr fontId="6" type="noConversion"/>
  <pageMargins left="0.7" right="0.7" top="0.75" bottom="0.75" header="0.3" footer="0.3"/>
  <pageSetup paperSize="9" scale="98" orientation="portrait" r:id="rId1"/>
  <headerFoot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9" zoomScaleNormal="100" zoomScaleSheetLayoutView="85" workbookViewId="0">
      <selection activeCell="E3" sqref="E3:F40"/>
    </sheetView>
  </sheetViews>
  <sheetFormatPr defaultRowHeight="14.25" x14ac:dyDescent="0.2"/>
  <cols>
    <col min="1" max="1" width="5.85546875" style="21" customWidth="1"/>
    <col min="2" max="2" width="49.85546875" style="1" customWidth="1"/>
    <col min="3" max="3" width="7.140625" style="1" bestFit="1" customWidth="1"/>
    <col min="4" max="4" width="6.42578125" style="26" bestFit="1" customWidth="1"/>
    <col min="5" max="5" width="14.5703125" style="26" bestFit="1" customWidth="1"/>
    <col min="6" max="6" width="14.140625" style="26" bestFit="1" customWidth="1"/>
    <col min="7" max="16384" width="9.140625" style="1"/>
  </cols>
  <sheetData>
    <row r="1" spans="1:6" ht="15" x14ac:dyDescent="0.2">
      <c r="A1" s="20">
        <v>2</v>
      </c>
      <c r="B1" s="79" t="s">
        <v>73</v>
      </c>
      <c r="C1" s="80"/>
      <c r="D1" s="80"/>
      <c r="E1" s="80"/>
      <c r="F1" s="81"/>
    </row>
    <row r="2" spans="1:6" s="21" customFormat="1" ht="30" x14ac:dyDescent="0.25">
      <c r="A2" s="20" t="s">
        <v>7</v>
      </c>
      <c r="B2" s="20" t="s">
        <v>8</v>
      </c>
      <c r="C2" s="20" t="s">
        <v>9</v>
      </c>
      <c r="D2" s="20" t="s">
        <v>10</v>
      </c>
      <c r="E2" s="20" t="s">
        <v>11</v>
      </c>
      <c r="F2" s="20" t="s">
        <v>6</v>
      </c>
    </row>
    <row r="3" spans="1:6" ht="157.5" customHeight="1" x14ac:dyDescent="0.2">
      <c r="A3" s="76" t="s">
        <v>227</v>
      </c>
      <c r="B3" s="10" t="s">
        <v>139</v>
      </c>
      <c r="C3" s="82" t="s">
        <v>3</v>
      </c>
      <c r="D3" s="85">
        <v>1</v>
      </c>
      <c r="E3" s="88"/>
      <c r="F3" s="88"/>
    </row>
    <row r="4" spans="1:6" x14ac:dyDescent="0.2">
      <c r="A4" s="77"/>
      <c r="B4" s="37" t="s">
        <v>38</v>
      </c>
      <c r="C4" s="83"/>
      <c r="D4" s="86"/>
      <c r="E4" s="89"/>
      <c r="F4" s="89"/>
    </row>
    <row r="5" spans="1:6" ht="28.5" x14ac:dyDescent="0.2">
      <c r="A5" s="77"/>
      <c r="B5" s="37" t="s">
        <v>140</v>
      </c>
      <c r="C5" s="83"/>
      <c r="D5" s="86"/>
      <c r="E5" s="89"/>
      <c r="F5" s="89"/>
    </row>
    <row r="6" spans="1:6" ht="28.5" x14ac:dyDescent="0.2">
      <c r="A6" s="77"/>
      <c r="B6" s="37" t="s">
        <v>141</v>
      </c>
      <c r="C6" s="83"/>
      <c r="D6" s="86"/>
      <c r="E6" s="89"/>
      <c r="F6" s="89"/>
    </row>
    <row r="7" spans="1:6" ht="28.5" x14ac:dyDescent="0.2">
      <c r="A7" s="77"/>
      <c r="B7" s="37" t="s">
        <v>142</v>
      </c>
      <c r="C7" s="83"/>
      <c r="D7" s="86"/>
      <c r="E7" s="89"/>
      <c r="F7" s="89"/>
    </row>
    <row r="8" spans="1:6" ht="28.5" x14ac:dyDescent="0.2">
      <c r="A8" s="77"/>
      <c r="B8" s="37" t="s">
        <v>143</v>
      </c>
      <c r="C8" s="83"/>
      <c r="D8" s="86"/>
      <c r="E8" s="89"/>
      <c r="F8" s="89"/>
    </row>
    <row r="9" spans="1:6" ht="28.5" x14ac:dyDescent="0.2">
      <c r="A9" s="77"/>
      <c r="B9" s="37" t="s">
        <v>144</v>
      </c>
      <c r="C9" s="83"/>
      <c r="D9" s="86"/>
      <c r="E9" s="89"/>
      <c r="F9" s="89"/>
    </row>
    <row r="10" spans="1:6" ht="28.5" x14ac:dyDescent="0.2">
      <c r="A10" s="77"/>
      <c r="B10" s="37" t="s">
        <v>145</v>
      </c>
      <c r="C10" s="83"/>
      <c r="D10" s="86"/>
      <c r="E10" s="89"/>
      <c r="F10" s="89"/>
    </row>
    <row r="11" spans="1:6" x14ac:dyDescent="0.2">
      <c r="A11" s="77"/>
      <c r="B11" s="37"/>
      <c r="C11" s="83"/>
      <c r="D11" s="86"/>
      <c r="E11" s="89"/>
      <c r="F11" s="89"/>
    </row>
    <row r="12" spans="1:6" x14ac:dyDescent="0.2">
      <c r="A12" s="77"/>
      <c r="B12" s="37" t="s">
        <v>146</v>
      </c>
      <c r="C12" s="83"/>
      <c r="D12" s="86"/>
      <c r="E12" s="89"/>
      <c r="F12" s="89"/>
    </row>
    <row r="13" spans="1:6" ht="28.5" x14ac:dyDescent="0.2">
      <c r="A13" s="77"/>
      <c r="B13" s="37" t="s">
        <v>147</v>
      </c>
      <c r="C13" s="83"/>
      <c r="D13" s="86"/>
      <c r="E13" s="89"/>
      <c r="F13" s="89"/>
    </row>
    <row r="14" spans="1:6" ht="28.5" x14ac:dyDescent="0.2">
      <c r="A14" s="77"/>
      <c r="B14" s="37" t="s">
        <v>148</v>
      </c>
      <c r="C14" s="83"/>
      <c r="D14" s="86"/>
      <c r="E14" s="89"/>
      <c r="F14" s="89"/>
    </row>
    <row r="15" spans="1:6" x14ac:dyDescent="0.2">
      <c r="A15" s="77"/>
      <c r="B15" s="37"/>
      <c r="C15" s="83"/>
      <c r="D15" s="86"/>
      <c r="E15" s="89"/>
      <c r="F15" s="89"/>
    </row>
    <row r="16" spans="1:6" x14ac:dyDescent="0.2">
      <c r="A16" s="77"/>
      <c r="B16" s="37" t="s">
        <v>39</v>
      </c>
      <c r="C16" s="83"/>
      <c r="D16" s="86"/>
      <c r="E16" s="89"/>
      <c r="F16" s="89"/>
    </row>
    <row r="17" spans="1:6" ht="28.5" x14ac:dyDescent="0.2">
      <c r="A17" s="77"/>
      <c r="B17" s="37" t="s">
        <v>149</v>
      </c>
      <c r="C17" s="83"/>
      <c r="D17" s="86"/>
      <c r="E17" s="89"/>
      <c r="F17" s="89"/>
    </row>
    <row r="18" spans="1:6" ht="28.5" x14ac:dyDescent="0.2">
      <c r="A18" s="77"/>
      <c r="B18" s="37" t="s">
        <v>150</v>
      </c>
      <c r="C18" s="83"/>
      <c r="D18" s="86"/>
      <c r="E18" s="89"/>
      <c r="F18" s="89"/>
    </row>
    <row r="19" spans="1:6" ht="28.5" x14ac:dyDescent="0.2">
      <c r="A19" s="77"/>
      <c r="B19" s="37" t="s">
        <v>151</v>
      </c>
      <c r="C19" s="83"/>
      <c r="D19" s="86"/>
      <c r="E19" s="89"/>
      <c r="F19" s="89"/>
    </row>
    <row r="20" spans="1:6" ht="28.5" x14ac:dyDescent="0.2">
      <c r="A20" s="78"/>
      <c r="B20" s="37" t="s">
        <v>152</v>
      </c>
      <c r="C20" s="84"/>
      <c r="D20" s="87"/>
      <c r="E20" s="90"/>
      <c r="F20" s="90"/>
    </row>
    <row r="21" spans="1:6" ht="28.5" x14ac:dyDescent="0.2">
      <c r="A21" s="46" t="s">
        <v>228</v>
      </c>
      <c r="B21" s="4" t="s">
        <v>170</v>
      </c>
      <c r="C21" s="25" t="s">
        <v>3</v>
      </c>
      <c r="D21" s="40">
        <v>1</v>
      </c>
      <c r="E21" s="57"/>
      <c r="F21" s="56"/>
    </row>
    <row r="22" spans="1:6" ht="28.5" x14ac:dyDescent="0.2">
      <c r="A22" s="46" t="s">
        <v>229</v>
      </c>
      <c r="B22" s="4" t="s">
        <v>13</v>
      </c>
      <c r="C22" s="24" t="s">
        <v>3</v>
      </c>
      <c r="D22" s="41">
        <v>2</v>
      </c>
      <c r="E22" s="58"/>
      <c r="F22" s="59"/>
    </row>
    <row r="23" spans="1:6" ht="42.75" x14ac:dyDescent="0.2">
      <c r="A23" s="76" t="s">
        <v>230</v>
      </c>
      <c r="B23" s="13" t="s">
        <v>15</v>
      </c>
      <c r="C23" s="7"/>
      <c r="D23" s="42"/>
      <c r="E23" s="60"/>
      <c r="F23" s="56"/>
    </row>
    <row r="24" spans="1:6" x14ac:dyDescent="0.2">
      <c r="A24" s="78"/>
      <c r="B24" s="13" t="s">
        <v>16</v>
      </c>
      <c r="C24" s="7" t="s">
        <v>14</v>
      </c>
      <c r="D24" s="42">
        <v>3</v>
      </c>
      <c r="E24" s="60"/>
      <c r="F24" s="61"/>
    </row>
    <row r="25" spans="1:6" ht="71.25" x14ac:dyDescent="0.2">
      <c r="A25" s="46" t="s">
        <v>231</v>
      </c>
      <c r="B25" s="4" t="s">
        <v>72</v>
      </c>
      <c r="C25" s="7" t="s">
        <v>3</v>
      </c>
      <c r="D25" s="42">
        <v>2</v>
      </c>
      <c r="E25" s="62"/>
      <c r="F25" s="56"/>
    </row>
    <row r="26" spans="1:6" ht="42.75" x14ac:dyDescent="0.2">
      <c r="A26" s="46" t="s">
        <v>232</v>
      </c>
      <c r="B26" s="4" t="s">
        <v>81</v>
      </c>
      <c r="C26" s="7" t="s">
        <v>14</v>
      </c>
      <c r="D26" s="42">
        <v>3</v>
      </c>
      <c r="E26" s="60"/>
      <c r="F26" s="56"/>
    </row>
    <row r="27" spans="1:6" ht="99.75" x14ac:dyDescent="0.2">
      <c r="A27" s="46" t="s">
        <v>233</v>
      </c>
      <c r="B27" s="4" t="s">
        <v>46</v>
      </c>
      <c r="C27" s="7" t="s">
        <v>14</v>
      </c>
      <c r="D27" s="42">
        <v>2</v>
      </c>
      <c r="E27" s="60"/>
      <c r="F27" s="56"/>
    </row>
    <row r="28" spans="1:6" ht="42.75" x14ac:dyDescent="0.2">
      <c r="A28" s="46" t="s">
        <v>234</v>
      </c>
      <c r="B28" s="4" t="s">
        <v>45</v>
      </c>
      <c r="C28" s="7" t="s">
        <v>14</v>
      </c>
      <c r="D28" s="42">
        <v>1</v>
      </c>
      <c r="E28" s="60"/>
      <c r="F28" s="56"/>
    </row>
    <row r="29" spans="1:6" ht="28.5" x14ac:dyDescent="0.2">
      <c r="A29" s="46" t="s">
        <v>235</v>
      </c>
      <c r="B29" s="4" t="s">
        <v>41</v>
      </c>
      <c r="C29" s="7" t="s">
        <v>14</v>
      </c>
      <c r="D29" s="42">
        <v>3</v>
      </c>
      <c r="E29" s="60"/>
      <c r="F29" s="56"/>
    </row>
    <row r="30" spans="1:6" ht="128.25" x14ac:dyDescent="0.2">
      <c r="A30" s="76" t="s">
        <v>236</v>
      </c>
      <c r="B30" s="4" t="s">
        <v>43</v>
      </c>
      <c r="C30" s="7"/>
      <c r="D30" s="43"/>
      <c r="E30" s="62"/>
      <c r="F30" s="55"/>
    </row>
    <row r="31" spans="1:6" x14ac:dyDescent="0.2">
      <c r="A31" s="78"/>
      <c r="B31" s="4" t="s">
        <v>16</v>
      </c>
      <c r="C31" s="7" t="s">
        <v>17</v>
      </c>
      <c r="D31" s="42">
        <v>70</v>
      </c>
      <c r="E31" s="62"/>
      <c r="F31" s="59"/>
    </row>
    <row r="32" spans="1:6" ht="242.25" x14ac:dyDescent="0.2">
      <c r="A32" s="76" t="s">
        <v>237</v>
      </c>
      <c r="B32" s="4" t="s">
        <v>4</v>
      </c>
      <c r="C32" s="7"/>
      <c r="D32" s="42"/>
      <c r="E32" s="60"/>
      <c r="F32" s="56"/>
    </row>
    <row r="33" spans="1:6" x14ac:dyDescent="0.2">
      <c r="A33" s="78"/>
      <c r="B33" s="13" t="s">
        <v>16</v>
      </c>
      <c r="C33" s="7" t="s">
        <v>17</v>
      </c>
      <c r="D33" s="42">
        <v>70</v>
      </c>
      <c r="E33" s="62"/>
      <c r="F33" s="56"/>
    </row>
    <row r="34" spans="1:6" ht="99.75" x14ac:dyDescent="0.2">
      <c r="A34" s="76" t="s">
        <v>238</v>
      </c>
      <c r="B34" s="13" t="s">
        <v>28</v>
      </c>
      <c r="C34" s="7"/>
      <c r="D34" s="42"/>
      <c r="E34" s="62"/>
      <c r="F34" s="56"/>
    </row>
    <row r="35" spans="1:6" x14ac:dyDescent="0.2">
      <c r="A35" s="78"/>
      <c r="B35" s="13" t="s">
        <v>16</v>
      </c>
      <c r="C35" s="7" t="s">
        <v>17</v>
      </c>
      <c r="D35" s="42">
        <v>30</v>
      </c>
      <c r="E35" s="62"/>
      <c r="F35" s="56"/>
    </row>
    <row r="36" spans="1:6" ht="99.75" x14ac:dyDescent="0.2">
      <c r="A36" s="46" t="s">
        <v>239</v>
      </c>
      <c r="B36" s="13" t="s">
        <v>171</v>
      </c>
      <c r="C36" s="7" t="s">
        <v>52</v>
      </c>
      <c r="D36" s="42">
        <v>1</v>
      </c>
      <c r="E36" s="62"/>
      <c r="F36" s="59"/>
    </row>
    <row r="37" spans="1:6" ht="99.75" x14ac:dyDescent="0.2">
      <c r="A37" s="32" t="s">
        <v>240</v>
      </c>
      <c r="B37" s="4" t="s">
        <v>207</v>
      </c>
      <c r="C37" s="7" t="s">
        <v>3</v>
      </c>
      <c r="D37" s="42">
        <v>1</v>
      </c>
      <c r="E37" s="62"/>
      <c r="F37" s="61"/>
    </row>
    <row r="38" spans="1:6" ht="128.25" x14ac:dyDescent="0.2">
      <c r="A38" s="47" t="s">
        <v>241</v>
      </c>
      <c r="B38" s="4" t="s">
        <v>5</v>
      </c>
      <c r="C38" s="7" t="s">
        <v>3</v>
      </c>
      <c r="D38" s="42">
        <v>1</v>
      </c>
      <c r="E38" s="62"/>
      <c r="F38" s="61"/>
    </row>
    <row r="39" spans="1:6" ht="342" x14ac:dyDescent="0.2">
      <c r="A39" s="48" t="s">
        <v>242</v>
      </c>
      <c r="B39" s="4" t="s">
        <v>27</v>
      </c>
      <c r="C39" s="7" t="s">
        <v>3</v>
      </c>
      <c r="D39" s="42">
        <v>1</v>
      </c>
      <c r="E39" s="63"/>
      <c r="F39" s="63"/>
    </row>
    <row r="40" spans="1:6" ht="28.5" x14ac:dyDescent="0.2">
      <c r="A40" s="4"/>
      <c r="B40" s="5" t="s">
        <v>74</v>
      </c>
      <c r="C40" s="7"/>
      <c r="D40" s="8"/>
      <c r="E40" s="60"/>
      <c r="F40" s="56"/>
    </row>
  </sheetData>
  <sheetProtection formatCells="0" formatColumns="0" formatRows="0" insertColumns="0" insertRows="0" insertHyperlinks="0" deleteColumns="0" deleteRows="0" sort="0" autoFilter="0" pivotTables="0"/>
  <mergeCells count="10">
    <mergeCell ref="B1:F1"/>
    <mergeCell ref="C3:C20"/>
    <mergeCell ref="D3:D20"/>
    <mergeCell ref="E3:E20"/>
    <mergeCell ref="F3:F20"/>
    <mergeCell ref="A3:A20"/>
    <mergeCell ref="A23:A24"/>
    <mergeCell ref="A30:A31"/>
    <mergeCell ref="A32:A33"/>
    <mergeCell ref="A34:A35"/>
  </mergeCells>
  <phoneticPr fontId="6" type="noConversion"/>
  <pageMargins left="0.7" right="0.7" top="0.75" bottom="0.75" header="0.3" footer="0.3"/>
  <pageSetup paperSize="9" scale="89" orientation="portrait"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4" zoomScaleNormal="100" zoomScaleSheetLayoutView="100" workbookViewId="0">
      <selection activeCell="E3" sqref="E3:F29"/>
    </sheetView>
  </sheetViews>
  <sheetFormatPr defaultRowHeight="14.25" x14ac:dyDescent="0.2"/>
  <cols>
    <col min="1" max="1" width="6.85546875" style="26" customWidth="1"/>
    <col min="2" max="2" width="51.5703125" style="1" customWidth="1"/>
    <col min="3" max="3" width="6.28515625" style="1" customWidth="1"/>
    <col min="4" max="4" width="5.7109375" style="22" customWidth="1"/>
    <col min="5" max="5" width="13" style="22" bestFit="1" customWidth="1"/>
    <col min="6" max="6" width="14" style="22" bestFit="1" customWidth="1"/>
    <col min="7" max="16384" width="9.140625" style="1"/>
  </cols>
  <sheetData>
    <row r="1" spans="1:6" ht="15" x14ac:dyDescent="0.2">
      <c r="A1" s="20">
        <v>3</v>
      </c>
      <c r="B1" s="91" t="s">
        <v>18</v>
      </c>
      <c r="C1" s="91"/>
      <c r="D1" s="91"/>
      <c r="E1" s="91"/>
      <c r="F1" s="91"/>
    </row>
    <row r="2" spans="1:6" s="21" customFormat="1" ht="30" x14ac:dyDescent="0.25">
      <c r="A2" s="20" t="s">
        <v>7</v>
      </c>
      <c r="B2" s="20" t="s">
        <v>8</v>
      </c>
      <c r="C2" s="20" t="s">
        <v>9</v>
      </c>
      <c r="D2" s="20" t="s">
        <v>10</v>
      </c>
      <c r="E2" s="20" t="s">
        <v>11</v>
      </c>
      <c r="F2" s="20" t="s">
        <v>6</v>
      </c>
    </row>
    <row r="3" spans="1:6" ht="99.75" x14ac:dyDescent="0.2">
      <c r="A3" s="32" t="s">
        <v>243</v>
      </c>
      <c r="B3" s="14" t="s">
        <v>208</v>
      </c>
      <c r="C3" s="7" t="s">
        <v>19</v>
      </c>
      <c r="D3" s="42">
        <v>1</v>
      </c>
      <c r="E3" s="56"/>
      <c r="F3" s="56"/>
    </row>
    <row r="4" spans="1:6" ht="256.5" x14ac:dyDescent="0.2">
      <c r="A4" s="32" t="s">
        <v>244</v>
      </c>
      <c r="B4" s="14" t="s">
        <v>217</v>
      </c>
      <c r="C4" s="7" t="s">
        <v>19</v>
      </c>
      <c r="D4" s="42">
        <v>1</v>
      </c>
      <c r="E4" s="56"/>
      <c r="F4" s="56"/>
    </row>
    <row r="5" spans="1:6" ht="128.25" x14ac:dyDescent="0.2">
      <c r="A5" s="32" t="s">
        <v>245</v>
      </c>
      <c r="B5" s="14" t="s">
        <v>218</v>
      </c>
      <c r="C5" s="7" t="s">
        <v>19</v>
      </c>
      <c r="D5" s="42">
        <v>1</v>
      </c>
      <c r="E5" s="56"/>
      <c r="F5" s="56"/>
    </row>
    <row r="6" spans="1:6" ht="42.75" x14ac:dyDescent="0.2">
      <c r="A6" s="32" t="s">
        <v>246</v>
      </c>
      <c r="B6" s="14" t="s">
        <v>219</v>
      </c>
      <c r="C6" s="7" t="s">
        <v>19</v>
      </c>
      <c r="D6" s="42">
        <v>1</v>
      </c>
      <c r="E6" s="56"/>
      <c r="F6" s="56"/>
    </row>
    <row r="7" spans="1:6" ht="42.75" x14ac:dyDescent="0.2">
      <c r="A7" s="32" t="s">
        <v>247</v>
      </c>
      <c r="B7" s="14" t="s">
        <v>220</v>
      </c>
      <c r="C7" s="7" t="s">
        <v>19</v>
      </c>
      <c r="D7" s="42">
        <v>1</v>
      </c>
      <c r="E7" s="56"/>
      <c r="F7" s="56"/>
    </row>
    <row r="8" spans="1:6" ht="57" x14ac:dyDescent="0.2">
      <c r="A8" s="32" t="s">
        <v>248</v>
      </c>
      <c r="B8" s="4" t="s">
        <v>172</v>
      </c>
      <c r="C8" s="6" t="s">
        <v>3</v>
      </c>
      <c r="D8" s="42">
        <v>1</v>
      </c>
      <c r="E8" s="56"/>
      <c r="F8" s="56"/>
    </row>
    <row r="9" spans="1:6" ht="42.75" x14ac:dyDescent="0.2">
      <c r="A9" s="76" t="s">
        <v>249</v>
      </c>
      <c r="B9" s="9" t="s">
        <v>40</v>
      </c>
      <c r="C9" s="6"/>
      <c r="D9" s="42"/>
      <c r="E9" s="56"/>
      <c r="F9" s="56"/>
    </row>
    <row r="10" spans="1:6" x14ac:dyDescent="0.2">
      <c r="A10" s="77"/>
      <c r="B10" s="13" t="s">
        <v>78</v>
      </c>
      <c r="C10" s="7" t="s">
        <v>14</v>
      </c>
      <c r="D10" s="42">
        <v>1</v>
      </c>
      <c r="E10" s="56"/>
      <c r="F10" s="56"/>
    </row>
    <row r="11" spans="1:6" x14ac:dyDescent="0.2">
      <c r="A11" s="78"/>
      <c r="B11" s="13" t="s">
        <v>54</v>
      </c>
      <c r="C11" s="7" t="s">
        <v>14</v>
      </c>
      <c r="D11" s="42">
        <v>1</v>
      </c>
      <c r="E11" s="56"/>
      <c r="F11" s="56"/>
    </row>
    <row r="12" spans="1:6" ht="85.5" x14ac:dyDescent="0.2">
      <c r="A12" s="32" t="s">
        <v>252</v>
      </c>
      <c r="B12" s="4" t="s">
        <v>209</v>
      </c>
      <c r="C12" s="6" t="s">
        <v>3</v>
      </c>
      <c r="D12" s="42">
        <v>1</v>
      </c>
      <c r="E12" s="56"/>
      <c r="F12" s="56"/>
    </row>
    <row r="13" spans="1:6" ht="217.5" customHeight="1" x14ac:dyDescent="0.2">
      <c r="A13" s="32" t="s">
        <v>251</v>
      </c>
      <c r="B13" s="15" t="s">
        <v>71</v>
      </c>
      <c r="C13" s="6" t="s">
        <v>3</v>
      </c>
      <c r="D13" s="42">
        <v>1</v>
      </c>
      <c r="E13" s="56"/>
      <c r="F13" s="56"/>
    </row>
    <row r="14" spans="1:6" ht="42.75" x14ac:dyDescent="0.2">
      <c r="A14" s="76" t="s">
        <v>250</v>
      </c>
      <c r="B14" s="13" t="s">
        <v>15</v>
      </c>
      <c r="C14" s="7"/>
      <c r="D14" s="42"/>
      <c r="E14" s="56"/>
      <c r="F14" s="56"/>
    </row>
    <row r="15" spans="1:6" x14ac:dyDescent="0.2">
      <c r="A15" s="78"/>
      <c r="B15" s="13" t="s">
        <v>16</v>
      </c>
      <c r="C15" s="7" t="s">
        <v>14</v>
      </c>
      <c r="D15" s="42">
        <v>10</v>
      </c>
      <c r="E15" s="56"/>
      <c r="F15" s="56"/>
    </row>
    <row r="16" spans="1:6" ht="42.75" x14ac:dyDescent="0.2">
      <c r="A16" s="76" t="s">
        <v>253</v>
      </c>
      <c r="B16" s="11" t="s">
        <v>79</v>
      </c>
      <c r="C16" s="7"/>
      <c r="D16" s="52"/>
      <c r="E16" s="56"/>
      <c r="F16" s="56"/>
    </row>
    <row r="17" spans="1:6" x14ac:dyDescent="0.2">
      <c r="A17" s="78"/>
      <c r="B17" s="13" t="s">
        <v>16</v>
      </c>
      <c r="C17" s="7" t="s">
        <v>14</v>
      </c>
      <c r="D17" s="42">
        <v>1</v>
      </c>
      <c r="E17" s="56"/>
      <c r="F17" s="56"/>
    </row>
    <row r="18" spans="1:6" ht="28.5" x14ac:dyDescent="0.2">
      <c r="A18" s="76" t="s">
        <v>254</v>
      </c>
      <c r="B18" s="9" t="s">
        <v>80</v>
      </c>
      <c r="C18" s="7"/>
      <c r="D18" s="42"/>
      <c r="E18" s="56"/>
      <c r="F18" s="56"/>
    </row>
    <row r="19" spans="1:6" x14ac:dyDescent="0.2">
      <c r="A19" s="78"/>
      <c r="B19" s="13" t="s">
        <v>16</v>
      </c>
      <c r="C19" s="7" t="s">
        <v>14</v>
      </c>
      <c r="D19" s="42">
        <v>1</v>
      </c>
      <c r="E19" s="56"/>
      <c r="F19" s="56"/>
    </row>
    <row r="20" spans="1:6" ht="85.5" x14ac:dyDescent="0.2">
      <c r="A20" s="32" t="s">
        <v>255</v>
      </c>
      <c r="B20" s="4" t="s">
        <v>20</v>
      </c>
      <c r="C20" s="6" t="s">
        <v>3</v>
      </c>
      <c r="D20" s="42">
        <v>2</v>
      </c>
      <c r="E20" s="56"/>
      <c r="F20" s="56"/>
    </row>
    <row r="21" spans="1:6" ht="85.5" x14ac:dyDescent="0.2">
      <c r="A21" s="32" t="s">
        <v>256</v>
      </c>
      <c r="B21" s="4" t="s">
        <v>21</v>
      </c>
      <c r="C21" s="7" t="s">
        <v>14</v>
      </c>
      <c r="D21" s="42">
        <v>2</v>
      </c>
      <c r="E21" s="56"/>
      <c r="F21" s="56"/>
    </row>
    <row r="22" spans="1:6" ht="99.75" x14ac:dyDescent="0.2">
      <c r="A22" s="32" t="s">
        <v>257</v>
      </c>
      <c r="B22" s="9" t="s">
        <v>46</v>
      </c>
      <c r="C22" s="7" t="s">
        <v>14</v>
      </c>
      <c r="D22" s="42">
        <v>10</v>
      </c>
      <c r="E22" s="56"/>
      <c r="F22" s="56"/>
    </row>
    <row r="23" spans="1:6" ht="57" x14ac:dyDescent="0.2">
      <c r="A23" s="32" t="s">
        <v>258</v>
      </c>
      <c r="B23" s="9" t="s">
        <v>1</v>
      </c>
      <c r="C23" s="6" t="s">
        <v>3</v>
      </c>
      <c r="D23" s="42">
        <v>2</v>
      </c>
      <c r="E23" s="56"/>
      <c r="F23" s="56"/>
    </row>
    <row r="24" spans="1:6" ht="71.25" x14ac:dyDescent="0.2">
      <c r="A24" s="32" t="s">
        <v>259</v>
      </c>
      <c r="B24" s="4" t="s">
        <v>2</v>
      </c>
      <c r="C24" s="6" t="s">
        <v>3</v>
      </c>
      <c r="D24" s="42">
        <v>2</v>
      </c>
      <c r="E24" s="56"/>
      <c r="F24" s="56"/>
    </row>
    <row r="25" spans="1:6" ht="42.75" x14ac:dyDescent="0.2">
      <c r="A25" s="32" t="s">
        <v>260</v>
      </c>
      <c r="B25" s="4" t="s">
        <v>50</v>
      </c>
      <c r="C25" s="7" t="s">
        <v>51</v>
      </c>
      <c r="D25" s="42">
        <v>150</v>
      </c>
      <c r="E25" s="56"/>
      <c r="F25" s="56"/>
    </row>
    <row r="26" spans="1:6" ht="87.75" customHeight="1" x14ac:dyDescent="0.2">
      <c r="A26" s="32" t="s">
        <v>261</v>
      </c>
      <c r="B26" s="9" t="s">
        <v>0</v>
      </c>
      <c r="C26" s="7" t="s">
        <v>26</v>
      </c>
      <c r="D26" s="42">
        <v>30</v>
      </c>
      <c r="E26" s="56"/>
      <c r="F26" s="56"/>
    </row>
    <row r="27" spans="1:6" ht="222.75" customHeight="1" x14ac:dyDescent="0.2">
      <c r="A27" s="32" t="s">
        <v>262</v>
      </c>
      <c r="B27" s="9" t="s">
        <v>29</v>
      </c>
      <c r="C27" s="6" t="s">
        <v>3</v>
      </c>
      <c r="D27" s="42">
        <v>1</v>
      </c>
      <c r="E27" s="56"/>
      <c r="F27" s="56"/>
    </row>
    <row r="28" spans="1:6" ht="357" customHeight="1" x14ac:dyDescent="0.2">
      <c r="A28" s="47" t="s">
        <v>263</v>
      </c>
      <c r="B28" s="4" t="s">
        <v>27</v>
      </c>
      <c r="C28" s="7" t="s">
        <v>3</v>
      </c>
      <c r="D28" s="42">
        <v>1</v>
      </c>
      <c r="E28" s="56"/>
      <c r="F28" s="56"/>
    </row>
    <row r="29" spans="1:6" x14ac:dyDescent="0.2">
      <c r="A29" s="8"/>
      <c r="B29" s="4" t="s">
        <v>34</v>
      </c>
      <c r="C29" s="7"/>
      <c r="D29" s="16"/>
      <c r="E29" s="56"/>
      <c r="F29" s="56"/>
    </row>
  </sheetData>
  <sheetProtection formatCells="0" formatColumns="0" formatRows="0" insertColumns="0" insertRows="0" insertHyperlinks="0" deleteColumns="0" deleteRows="0" sort="0" autoFilter="0" pivotTables="0"/>
  <mergeCells count="5">
    <mergeCell ref="B1:F1"/>
    <mergeCell ref="A9:A11"/>
    <mergeCell ref="A14:A15"/>
    <mergeCell ref="A16:A17"/>
    <mergeCell ref="A18:A19"/>
  </mergeCells>
  <phoneticPr fontId="6" type="noConversion"/>
  <pageMargins left="0.7" right="0.7" top="0.75" bottom="0.75" header="0.3" footer="0.3"/>
  <pageSetup paperSize="9" scale="89" orientation="portrait" r:id="rId1"/>
  <headerFooter>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7" zoomScaleNormal="100" zoomScaleSheetLayoutView="85" workbookViewId="0">
      <selection activeCell="B13" sqref="B13"/>
    </sheetView>
  </sheetViews>
  <sheetFormatPr defaultRowHeight="14.25" x14ac:dyDescent="0.2"/>
  <cols>
    <col min="1" max="1" width="5.7109375" style="26" customWidth="1"/>
    <col min="2" max="2" width="52.7109375" style="1" customWidth="1"/>
    <col min="3" max="3" width="6" style="1" customWidth="1"/>
    <col min="4" max="4" width="6.42578125" style="1" bestFit="1" customWidth="1"/>
    <col min="5" max="5" width="12.140625" style="1" customWidth="1"/>
    <col min="6" max="6" width="13.140625" style="1" bestFit="1" customWidth="1"/>
    <col min="7" max="16384" width="9.140625" style="1"/>
  </cols>
  <sheetData>
    <row r="1" spans="1:6" ht="15" x14ac:dyDescent="0.2">
      <c r="A1" s="20">
        <v>4</v>
      </c>
      <c r="B1" s="92" t="s">
        <v>35</v>
      </c>
      <c r="C1" s="92"/>
      <c r="D1" s="92"/>
      <c r="E1" s="92"/>
      <c r="F1" s="92"/>
    </row>
    <row r="2" spans="1:6" s="21" customFormat="1" ht="30" x14ac:dyDescent="0.25">
      <c r="A2" s="20" t="s">
        <v>7</v>
      </c>
      <c r="B2" s="20" t="s">
        <v>8</v>
      </c>
      <c r="C2" s="20" t="s">
        <v>9</v>
      </c>
      <c r="D2" s="20" t="s">
        <v>10</v>
      </c>
      <c r="E2" s="20" t="s">
        <v>11</v>
      </c>
      <c r="F2" s="20" t="s">
        <v>6</v>
      </c>
    </row>
    <row r="3" spans="1:6" s="27" customFormat="1" ht="15" x14ac:dyDescent="0.25">
      <c r="A3" s="28"/>
      <c r="B3" s="29" t="s">
        <v>59</v>
      </c>
      <c r="C3" s="3"/>
      <c r="D3" s="3"/>
      <c r="E3" s="3"/>
      <c r="F3" s="3"/>
    </row>
    <row r="4" spans="1:6" ht="71.25" x14ac:dyDescent="0.2">
      <c r="A4" s="76" t="s">
        <v>264</v>
      </c>
      <c r="B4" s="4" t="s">
        <v>53</v>
      </c>
      <c r="C4" s="7"/>
      <c r="D4" s="42"/>
      <c r="E4" s="56"/>
      <c r="F4" s="56"/>
    </row>
    <row r="5" spans="1:6" x14ac:dyDescent="0.2">
      <c r="A5" s="78"/>
      <c r="B5" s="4" t="s">
        <v>55</v>
      </c>
      <c r="C5" s="7" t="s">
        <v>17</v>
      </c>
      <c r="D5" s="42">
        <v>12</v>
      </c>
      <c r="E5" s="56"/>
      <c r="F5" s="56"/>
    </row>
    <row r="6" spans="1:6" ht="85.5" x14ac:dyDescent="0.2">
      <c r="A6" s="32" t="s">
        <v>265</v>
      </c>
      <c r="B6" s="4" t="s">
        <v>125</v>
      </c>
      <c r="C6" s="7" t="s">
        <v>14</v>
      </c>
      <c r="D6" s="42">
        <v>1</v>
      </c>
      <c r="E6" s="56"/>
      <c r="F6" s="56"/>
    </row>
    <row r="7" spans="1:6" x14ac:dyDescent="0.2">
      <c r="A7" s="32" t="s">
        <v>266</v>
      </c>
      <c r="B7" s="4" t="s">
        <v>212</v>
      </c>
      <c r="C7" s="7" t="s">
        <v>14</v>
      </c>
      <c r="D7" s="42">
        <v>1</v>
      </c>
      <c r="E7" s="56"/>
      <c r="F7" s="56"/>
    </row>
    <row r="8" spans="1:6" ht="28.5" x14ac:dyDescent="0.2">
      <c r="A8" s="32" t="s">
        <v>267</v>
      </c>
      <c r="B8" s="4" t="s">
        <v>56</v>
      </c>
      <c r="C8" s="7" t="s">
        <v>14</v>
      </c>
      <c r="D8" s="42">
        <v>3</v>
      </c>
      <c r="E8" s="56"/>
      <c r="F8" s="56"/>
    </row>
    <row r="9" spans="1:6" ht="28.5" x14ac:dyDescent="0.2">
      <c r="A9" s="76" t="s">
        <v>268</v>
      </c>
      <c r="B9" s="4" t="s">
        <v>57</v>
      </c>
      <c r="C9" s="7"/>
      <c r="D9" s="42"/>
      <c r="E9" s="56"/>
      <c r="F9" s="56"/>
    </row>
    <row r="10" spans="1:6" x14ac:dyDescent="0.2">
      <c r="A10" s="78"/>
      <c r="B10" s="4" t="s">
        <v>55</v>
      </c>
      <c r="C10" s="7" t="s">
        <v>14</v>
      </c>
      <c r="D10" s="42">
        <v>5</v>
      </c>
      <c r="E10" s="56"/>
      <c r="F10" s="56"/>
    </row>
    <row r="11" spans="1:6" ht="42.75" x14ac:dyDescent="0.2">
      <c r="A11" s="65" t="s">
        <v>269</v>
      </c>
      <c r="B11" s="4" t="s">
        <v>213</v>
      </c>
      <c r="C11" s="7" t="s">
        <v>14</v>
      </c>
      <c r="D11" s="42">
        <v>1</v>
      </c>
      <c r="E11" s="56"/>
      <c r="F11" s="56"/>
    </row>
    <row r="12" spans="1:6" s="27" customFormat="1" ht="15" x14ac:dyDescent="0.25">
      <c r="A12" s="28"/>
      <c r="B12" s="29" t="s">
        <v>60</v>
      </c>
      <c r="C12" s="3"/>
      <c r="D12" s="3"/>
      <c r="E12" s="3"/>
      <c r="F12" s="3"/>
    </row>
    <row r="13" spans="1:6" ht="42.75" x14ac:dyDescent="0.2">
      <c r="A13" s="32" t="s">
        <v>270</v>
      </c>
      <c r="B13" s="4" t="s">
        <v>214</v>
      </c>
      <c r="C13" s="7" t="s">
        <v>14</v>
      </c>
      <c r="D13" s="42">
        <v>1</v>
      </c>
      <c r="E13" s="56"/>
      <c r="F13" s="56"/>
    </row>
    <row r="14" spans="1:6" ht="42.75" x14ac:dyDescent="0.2">
      <c r="A14" s="32" t="s">
        <v>271</v>
      </c>
      <c r="B14" s="4" t="s">
        <v>215</v>
      </c>
      <c r="C14" s="7" t="s">
        <v>14</v>
      </c>
      <c r="D14" s="42">
        <v>1</v>
      </c>
      <c r="E14" s="56"/>
      <c r="F14" s="56"/>
    </row>
    <row r="15" spans="1:6" x14ac:dyDescent="0.2">
      <c r="A15" s="32" t="s">
        <v>272</v>
      </c>
      <c r="B15" s="4" t="s">
        <v>58</v>
      </c>
      <c r="C15" s="7" t="s">
        <v>14</v>
      </c>
      <c r="D15" s="42">
        <v>1</v>
      </c>
      <c r="E15" s="56"/>
      <c r="F15" s="56"/>
    </row>
    <row r="16" spans="1:6" s="27" customFormat="1" ht="15" x14ac:dyDescent="0.25">
      <c r="A16" s="28"/>
      <c r="B16" s="29" t="s">
        <v>61</v>
      </c>
      <c r="C16" s="3"/>
      <c r="D16" s="3"/>
      <c r="E16" s="3"/>
      <c r="F16" s="3"/>
    </row>
    <row r="17" spans="1:6" ht="71.25" x14ac:dyDescent="0.2">
      <c r="A17" s="32" t="s">
        <v>273</v>
      </c>
      <c r="B17" s="4" t="s">
        <v>62</v>
      </c>
      <c r="C17" s="7" t="s">
        <v>17</v>
      </c>
      <c r="D17" s="42">
        <v>26</v>
      </c>
      <c r="E17" s="56"/>
      <c r="F17" s="56"/>
    </row>
    <row r="18" spans="1:6" ht="28.5" x14ac:dyDescent="0.2">
      <c r="A18" s="32" t="s">
        <v>274</v>
      </c>
      <c r="B18" s="4" t="s">
        <v>57</v>
      </c>
      <c r="C18" s="7" t="s">
        <v>14</v>
      </c>
      <c r="D18" s="42">
        <v>8</v>
      </c>
      <c r="E18" s="56"/>
      <c r="F18" s="56"/>
    </row>
    <row r="19" spans="1:6" ht="42.75" x14ac:dyDescent="0.2">
      <c r="A19" s="32" t="s">
        <v>275</v>
      </c>
      <c r="B19" s="4" t="s">
        <v>63</v>
      </c>
      <c r="C19" s="7" t="s">
        <v>14</v>
      </c>
      <c r="D19" s="42">
        <v>2</v>
      </c>
      <c r="E19" s="56"/>
      <c r="F19" s="56"/>
    </row>
    <row r="20" spans="1:6" ht="42.75" x14ac:dyDescent="0.2">
      <c r="A20" s="32" t="s">
        <v>276</v>
      </c>
      <c r="B20" s="4" t="s">
        <v>64</v>
      </c>
      <c r="C20" s="7" t="s">
        <v>14</v>
      </c>
      <c r="D20" s="42">
        <v>2</v>
      </c>
      <c r="E20" s="56"/>
      <c r="F20" s="56"/>
    </row>
    <row r="21" spans="1:6" s="27" customFormat="1" ht="15" x14ac:dyDescent="0.25">
      <c r="A21" s="28"/>
      <c r="B21" s="29" t="s">
        <v>65</v>
      </c>
      <c r="C21" s="3"/>
      <c r="D21" s="3"/>
      <c r="E21" s="3"/>
      <c r="F21" s="3"/>
    </row>
    <row r="22" spans="1:6" ht="57" x14ac:dyDescent="0.2">
      <c r="A22" s="32" t="s">
        <v>277</v>
      </c>
      <c r="B22" s="4" t="s">
        <v>216</v>
      </c>
      <c r="C22" s="7" t="s">
        <v>3</v>
      </c>
      <c r="D22" s="42">
        <v>1</v>
      </c>
      <c r="E22" s="56"/>
      <c r="F22" s="56"/>
    </row>
    <row r="23" spans="1:6" ht="42.75" x14ac:dyDescent="0.2">
      <c r="A23" s="32" t="s">
        <v>278</v>
      </c>
      <c r="B23" s="4" t="s">
        <v>66</v>
      </c>
      <c r="C23" s="7" t="s">
        <v>70</v>
      </c>
      <c r="D23" s="42">
        <v>10</v>
      </c>
      <c r="E23" s="56"/>
      <c r="F23" s="56"/>
    </row>
    <row r="24" spans="1:6" x14ac:dyDescent="0.2">
      <c r="A24" s="32" t="s">
        <v>280</v>
      </c>
      <c r="B24" s="4" t="s">
        <v>67</v>
      </c>
      <c r="C24" s="7" t="s">
        <v>52</v>
      </c>
      <c r="D24" s="42">
        <v>1</v>
      </c>
      <c r="E24" s="56"/>
      <c r="F24" s="56"/>
    </row>
    <row r="25" spans="1:6" ht="28.5" x14ac:dyDescent="0.2">
      <c r="A25" s="32" t="s">
        <v>279</v>
      </c>
      <c r="B25" s="4" t="s">
        <v>68</v>
      </c>
      <c r="C25" s="7" t="s">
        <v>52</v>
      </c>
      <c r="D25" s="42">
        <v>1</v>
      </c>
      <c r="E25" s="56"/>
      <c r="F25" s="56"/>
    </row>
    <row r="26" spans="1:6" x14ac:dyDescent="0.2">
      <c r="A26" s="32" t="s">
        <v>281</v>
      </c>
      <c r="B26" s="4" t="s">
        <v>69</v>
      </c>
      <c r="C26" s="7" t="s">
        <v>52</v>
      </c>
      <c r="D26" s="42">
        <v>1</v>
      </c>
      <c r="E26" s="56"/>
      <c r="F26" s="56"/>
    </row>
    <row r="27" spans="1:6" x14ac:dyDescent="0.2">
      <c r="A27" s="8"/>
      <c r="B27" s="4" t="s">
        <v>36</v>
      </c>
      <c r="C27" s="7"/>
      <c r="D27" s="8"/>
      <c r="E27" s="56"/>
      <c r="F27" s="56"/>
    </row>
  </sheetData>
  <sheetProtection formatCells="0" formatColumns="0" formatRows="0" insertColumns="0" insertRows="0" insertHyperlinks="0" deleteColumns="0" deleteRows="0" sort="0" autoFilter="0" pivotTables="0"/>
  <mergeCells count="3">
    <mergeCell ref="B1:F1"/>
    <mergeCell ref="A4:A5"/>
    <mergeCell ref="A9:A10"/>
  </mergeCells>
  <phoneticPr fontId="6" type="noConversion"/>
  <pageMargins left="0.7" right="0.7" top="0.75" bottom="0.75" header="0.3" footer="0.3"/>
  <pageSetup paperSize="9" scale="88" orientation="portrait" r:id="rId1"/>
  <headerFooter>
    <oddFooter xml:space="preserve">&amp;C&amp;P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00" workbookViewId="0">
      <selection activeCell="M15" sqref="M15"/>
    </sheetView>
  </sheetViews>
  <sheetFormatPr defaultRowHeight="15" x14ac:dyDescent="0.25"/>
  <cols>
    <col min="1" max="1" width="5.5703125" style="50" customWidth="1"/>
    <col min="2" max="2" width="52.28515625" customWidth="1"/>
    <col min="3" max="3" width="5.28515625" bestFit="1" customWidth="1"/>
    <col min="4" max="4" width="7.28515625" bestFit="1" customWidth="1"/>
    <col min="5" max="5" width="12.85546875" bestFit="1" customWidth="1"/>
    <col min="6" max="6" width="14.140625" bestFit="1" customWidth="1"/>
  </cols>
  <sheetData>
    <row r="1" spans="1:6" ht="30" customHeight="1" x14ac:dyDescent="0.25">
      <c r="A1" s="20">
        <v>5</v>
      </c>
      <c r="B1" s="93" t="s">
        <v>153</v>
      </c>
      <c r="C1" s="94"/>
      <c r="D1" s="94"/>
      <c r="E1" s="94"/>
      <c r="F1" s="95"/>
    </row>
    <row r="2" spans="1:6" s="23" customFormat="1" ht="30" x14ac:dyDescent="0.25">
      <c r="A2" s="20" t="s">
        <v>7</v>
      </c>
      <c r="B2" s="20" t="s">
        <v>8</v>
      </c>
      <c r="C2" s="20" t="s">
        <v>9</v>
      </c>
      <c r="D2" s="20" t="s">
        <v>10</v>
      </c>
      <c r="E2" s="20" t="s">
        <v>11</v>
      </c>
      <c r="F2" s="20" t="s">
        <v>6</v>
      </c>
    </row>
    <row r="3" spans="1:6" ht="42.75" x14ac:dyDescent="0.25">
      <c r="A3" s="32" t="s">
        <v>282</v>
      </c>
      <c r="B3" s="15" t="s">
        <v>129</v>
      </c>
      <c r="C3" s="7"/>
      <c r="D3" s="51"/>
      <c r="E3" s="54"/>
      <c r="F3" s="54"/>
    </row>
    <row r="4" spans="1:6" x14ac:dyDescent="0.25">
      <c r="A4" s="32" t="s">
        <v>290</v>
      </c>
      <c r="B4" s="35" t="s">
        <v>138</v>
      </c>
      <c r="C4" s="7" t="s">
        <v>14</v>
      </c>
      <c r="D4" s="51">
        <v>1</v>
      </c>
      <c r="E4" s="54"/>
      <c r="F4" s="54"/>
    </row>
    <row r="5" spans="1:6" x14ac:dyDescent="0.25">
      <c r="A5" s="32" t="s">
        <v>291</v>
      </c>
      <c r="B5" s="35" t="s">
        <v>136</v>
      </c>
      <c r="C5" s="7" t="s">
        <v>14</v>
      </c>
      <c r="D5" s="51">
        <v>10</v>
      </c>
      <c r="E5" s="54"/>
      <c r="F5" s="54"/>
    </row>
    <row r="6" spans="1:6" x14ac:dyDescent="0.25">
      <c r="A6" s="32" t="s">
        <v>292</v>
      </c>
      <c r="B6" s="35" t="s">
        <v>134</v>
      </c>
      <c r="C6" s="7" t="s">
        <v>14</v>
      </c>
      <c r="D6" s="51">
        <v>1</v>
      </c>
      <c r="E6" s="54"/>
      <c r="F6" s="54"/>
    </row>
    <row r="7" spans="1:6" x14ac:dyDescent="0.25">
      <c r="A7" s="32" t="s">
        <v>293</v>
      </c>
      <c r="B7" s="35" t="s">
        <v>135</v>
      </c>
      <c r="C7" s="7" t="s">
        <v>14</v>
      </c>
      <c r="D7" s="51">
        <v>17</v>
      </c>
      <c r="E7" s="54"/>
      <c r="F7" s="54"/>
    </row>
    <row r="8" spans="1:6" x14ac:dyDescent="0.25">
      <c r="A8" s="32" t="s">
        <v>294</v>
      </c>
      <c r="B8" s="35" t="s">
        <v>137</v>
      </c>
      <c r="C8" s="7" t="s">
        <v>14</v>
      </c>
      <c r="D8" s="51">
        <v>1</v>
      </c>
      <c r="E8" s="54"/>
      <c r="F8" s="54"/>
    </row>
    <row r="9" spans="1:6" s="36" customFormat="1" ht="41.25" x14ac:dyDescent="0.2">
      <c r="A9" s="76" t="s">
        <v>283</v>
      </c>
      <c r="B9" s="15" t="s">
        <v>130</v>
      </c>
      <c r="C9" s="7"/>
      <c r="D9" s="51"/>
      <c r="E9" s="54"/>
      <c r="F9" s="54"/>
    </row>
    <row r="10" spans="1:6" s="36" customFormat="1" ht="14.25" x14ac:dyDescent="0.2">
      <c r="A10" s="78"/>
      <c r="B10" s="15" t="s">
        <v>133</v>
      </c>
      <c r="C10" s="7" t="s">
        <v>14</v>
      </c>
      <c r="D10" s="51">
        <v>4</v>
      </c>
      <c r="E10" s="54"/>
      <c r="F10" s="54"/>
    </row>
    <row r="11" spans="1:6" s="36" customFormat="1" ht="28.5" x14ac:dyDescent="0.2">
      <c r="A11" s="32" t="s">
        <v>284</v>
      </c>
      <c r="B11" s="15" t="s">
        <v>131</v>
      </c>
      <c r="C11" s="7" t="s">
        <v>14</v>
      </c>
      <c r="D11" s="51">
        <v>34</v>
      </c>
      <c r="E11" s="54"/>
      <c r="F11" s="54"/>
    </row>
    <row r="12" spans="1:6" s="36" customFormat="1" ht="42.75" x14ac:dyDescent="0.2">
      <c r="A12" s="49" t="s">
        <v>285</v>
      </c>
      <c r="B12" s="15" t="s">
        <v>132</v>
      </c>
      <c r="C12" s="7" t="s">
        <v>14</v>
      </c>
      <c r="D12" s="51">
        <v>34</v>
      </c>
      <c r="E12" s="54"/>
      <c r="F12" s="54"/>
    </row>
    <row r="13" spans="1:6" ht="114" x14ac:dyDescent="0.25">
      <c r="A13" s="76" t="s">
        <v>286</v>
      </c>
      <c r="B13" s="15" t="s">
        <v>43</v>
      </c>
      <c r="C13" s="7"/>
      <c r="D13" s="53"/>
      <c r="E13" s="54"/>
      <c r="F13" s="54"/>
    </row>
    <row r="14" spans="1:6" x14ac:dyDescent="0.25">
      <c r="A14" s="78"/>
      <c r="B14" s="19" t="s">
        <v>16</v>
      </c>
      <c r="C14" s="7" t="s">
        <v>17</v>
      </c>
      <c r="D14" s="44">
        <v>12</v>
      </c>
      <c r="E14" s="54"/>
      <c r="F14" s="54"/>
    </row>
    <row r="15" spans="1:6" ht="142.5" customHeight="1" x14ac:dyDescent="0.25">
      <c r="A15" s="32" t="s">
        <v>287</v>
      </c>
      <c r="B15" s="17" t="s">
        <v>210</v>
      </c>
      <c r="C15" s="7"/>
      <c r="D15" s="44"/>
      <c r="E15" s="54"/>
      <c r="F15" s="54"/>
    </row>
    <row r="16" spans="1:6" x14ac:dyDescent="0.25">
      <c r="A16" s="32" t="s">
        <v>295</v>
      </c>
      <c r="B16" s="15" t="s">
        <v>154</v>
      </c>
      <c r="C16" s="7" t="s">
        <v>17</v>
      </c>
      <c r="D16" s="51">
        <v>250</v>
      </c>
      <c r="E16" s="54"/>
      <c r="F16" s="54"/>
    </row>
    <row r="17" spans="1:6" x14ac:dyDescent="0.25">
      <c r="A17" s="32" t="s">
        <v>296</v>
      </c>
      <c r="B17" s="15" t="s">
        <v>22</v>
      </c>
      <c r="C17" s="7" t="s">
        <v>17</v>
      </c>
      <c r="D17" s="51">
        <v>75</v>
      </c>
      <c r="E17" s="54"/>
      <c r="F17" s="54"/>
    </row>
    <row r="18" spans="1:6" x14ac:dyDescent="0.25">
      <c r="A18" s="32" t="s">
        <v>297</v>
      </c>
      <c r="B18" s="15" t="s">
        <v>23</v>
      </c>
      <c r="C18" s="7" t="s">
        <v>17</v>
      </c>
      <c r="D18" s="51">
        <v>95</v>
      </c>
      <c r="E18" s="54"/>
      <c r="F18" s="54"/>
    </row>
    <row r="19" spans="1:6" x14ac:dyDescent="0.25">
      <c r="A19" s="32" t="s">
        <v>298</v>
      </c>
      <c r="B19" s="15" t="s">
        <v>24</v>
      </c>
      <c r="C19" s="7" t="s">
        <v>17</v>
      </c>
      <c r="D19" s="51">
        <v>70</v>
      </c>
      <c r="E19" s="54"/>
      <c r="F19" s="54"/>
    </row>
    <row r="20" spans="1:6" x14ac:dyDescent="0.25">
      <c r="A20" s="32" t="s">
        <v>299</v>
      </c>
      <c r="B20" s="19" t="s">
        <v>25</v>
      </c>
      <c r="C20" s="7" t="s">
        <v>17</v>
      </c>
      <c r="D20" s="44">
        <v>120</v>
      </c>
      <c r="E20" s="54"/>
      <c r="F20" s="54"/>
    </row>
    <row r="21" spans="1:6" ht="213.75" x14ac:dyDescent="0.25">
      <c r="A21" s="76" t="s">
        <v>288</v>
      </c>
      <c r="B21" s="15" t="s">
        <v>44</v>
      </c>
      <c r="C21" s="7"/>
      <c r="D21" s="51"/>
      <c r="E21" s="54"/>
      <c r="F21" s="54"/>
    </row>
    <row r="22" spans="1:6" x14ac:dyDescent="0.25">
      <c r="A22" s="78"/>
      <c r="B22" s="17" t="s">
        <v>16</v>
      </c>
      <c r="C22" s="7" t="s">
        <v>17</v>
      </c>
      <c r="D22" s="44">
        <v>12</v>
      </c>
      <c r="E22" s="54"/>
      <c r="F22" s="54"/>
    </row>
    <row r="23" spans="1:6" ht="349.5" customHeight="1" x14ac:dyDescent="0.25">
      <c r="A23" s="32" t="s">
        <v>289</v>
      </c>
      <c r="B23" s="15" t="s">
        <v>27</v>
      </c>
      <c r="C23" s="7" t="s">
        <v>3</v>
      </c>
      <c r="D23" s="44">
        <v>1</v>
      </c>
      <c r="E23" s="54"/>
      <c r="F23" s="54"/>
    </row>
    <row r="24" spans="1:6" ht="28.5" x14ac:dyDescent="0.25">
      <c r="A24" s="8"/>
      <c r="B24" s="4" t="s">
        <v>37</v>
      </c>
      <c r="C24" s="7"/>
      <c r="D24" s="12"/>
      <c r="E24" s="55"/>
      <c r="F24" s="54"/>
    </row>
  </sheetData>
  <sheetProtection formatCells="0" formatColumns="0" formatRows="0" insertColumns="0" insertRows="0" insertHyperlinks="0" deleteColumns="0" deleteRows="0" sort="0" autoFilter="0" pivotTables="0"/>
  <mergeCells count="4">
    <mergeCell ref="A21:A22"/>
    <mergeCell ref="B1:F1"/>
    <mergeCell ref="A9:A10"/>
    <mergeCell ref="A13:A14"/>
  </mergeCells>
  <pageMargins left="0.7" right="0.7" top="0.75" bottom="0.75" header="0.3" footer="0.3"/>
  <pageSetup paperSize="9" scale="89" orientation="portrait" r:id="rId1"/>
  <headerFooter>
    <oddFooter xml:space="preserve">&amp;C&amp;P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SheetLayoutView="100" workbookViewId="0">
      <selection activeCell="B3" sqref="B3"/>
    </sheetView>
  </sheetViews>
  <sheetFormatPr defaultRowHeight="15" x14ac:dyDescent="0.25"/>
  <cols>
    <col min="1" max="1" width="5.5703125" style="50" customWidth="1"/>
    <col min="2" max="2" width="52.28515625" customWidth="1"/>
    <col min="3" max="3" width="7.140625" bestFit="1" customWidth="1"/>
    <col min="4" max="4" width="7.28515625" bestFit="1" customWidth="1"/>
    <col min="5" max="5" width="12.85546875" bestFit="1" customWidth="1"/>
    <col min="6" max="6" width="14.140625" bestFit="1" customWidth="1"/>
  </cols>
  <sheetData>
    <row r="1" spans="1:6" ht="96.75" customHeight="1" x14ac:dyDescent="0.25">
      <c r="A1" s="66" t="s">
        <v>82</v>
      </c>
      <c r="B1" s="96" t="s">
        <v>83</v>
      </c>
      <c r="C1" s="97"/>
      <c r="D1" s="97"/>
      <c r="E1" s="97"/>
      <c r="F1" s="98"/>
    </row>
    <row r="2" spans="1:6" s="23" customFormat="1" ht="30" x14ac:dyDescent="0.25">
      <c r="A2" s="66" t="s">
        <v>7</v>
      </c>
      <c r="B2" s="3" t="s">
        <v>8</v>
      </c>
      <c r="C2" s="3" t="s">
        <v>9</v>
      </c>
      <c r="D2" s="3" t="s">
        <v>10</v>
      </c>
      <c r="E2" s="3" t="s">
        <v>11</v>
      </c>
      <c r="F2" s="3" t="s">
        <v>6</v>
      </c>
    </row>
    <row r="3" spans="1:6" s="27" customFormat="1" ht="299.25" x14ac:dyDescent="0.25">
      <c r="A3" s="49" t="s">
        <v>84</v>
      </c>
      <c r="B3" s="30" t="s">
        <v>155</v>
      </c>
      <c r="C3" s="31" t="s">
        <v>76</v>
      </c>
      <c r="D3" s="67">
        <v>1</v>
      </c>
      <c r="E3" s="56"/>
      <c r="F3" s="56"/>
    </row>
    <row r="4" spans="1:6" s="27" customFormat="1" x14ac:dyDescent="0.25">
      <c r="A4" s="66" t="s">
        <v>85</v>
      </c>
      <c r="B4" s="29" t="s">
        <v>86</v>
      </c>
      <c r="C4" s="20"/>
      <c r="D4" s="68"/>
      <c r="E4" s="70"/>
      <c r="F4" s="70"/>
    </row>
    <row r="5" spans="1:6" s="27" customFormat="1" x14ac:dyDescent="0.25">
      <c r="A5" s="32" t="s">
        <v>87</v>
      </c>
      <c r="B5" s="33" t="s">
        <v>156</v>
      </c>
      <c r="C5" s="8" t="s">
        <v>17</v>
      </c>
      <c r="D5" s="44">
        <v>50</v>
      </c>
      <c r="E5" s="56"/>
      <c r="F5" s="56"/>
    </row>
    <row r="6" spans="1:6" s="27" customFormat="1" x14ac:dyDescent="0.25">
      <c r="A6" s="32" t="s">
        <v>88</v>
      </c>
      <c r="B6" s="33" t="s">
        <v>157</v>
      </c>
      <c r="C6" s="8" t="s">
        <v>17</v>
      </c>
      <c r="D6" s="44">
        <v>15</v>
      </c>
      <c r="E6" s="56"/>
      <c r="F6" s="56"/>
    </row>
    <row r="7" spans="1:6" s="27" customFormat="1" x14ac:dyDescent="0.25">
      <c r="A7" s="32" t="s">
        <v>90</v>
      </c>
      <c r="B7" s="33" t="s">
        <v>89</v>
      </c>
      <c r="C7" s="8" t="s">
        <v>17</v>
      </c>
      <c r="D7" s="44">
        <v>50</v>
      </c>
      <c r="E7" s="56"/>
      <c r="F7" s="56"/>
    </row>
    <row r="8" spans="1:6" s="27" customFormat="1" x14ac:dyDescent="0.25">
      <c r="A8" s="32" t="s">
        <v>91</v>
      </c>
      <c r="B8" s="33" t="s">
        <v>158</v>
      </c>
      <c r="C8" s="8" t="s">
        <v>17</v>
      </c>
      <c r="D8" s="44">
        <v>10</v>
      </c>
      <c r="E8" s="56"/>
      <c r="F8" s="56"/>
    </row>
    <row r="9" spans="1:6" s="27" customFormat="1" x14ac:dyDescent="0.25">
      <c r="A9" s="32" t="s">
        <v>93</v>
      </c>
      <c r="B9" s="33" t="s">
        <v>92</v>
      </c>
      <c r="C9" s="7" t="s">
        <v>17</v>
      </c>
      <c r="D9" s="44">
        <v>50</v>
      </c>
      <c r="E9" s="56"/>
      <c r="F9" s="56"/>
    </row>
    <row r="10" spans="1:6" s="1" customFormat="1" ht="14.25" x14ac:dyDescent="0.2">
      <c r="A10" s="32" t="s">
        <v>95</v>
      </c>
      <c r="B10" s="33" t="s">
        <v>94</v>
      </c>
      <c r="C10" s="7" t="s">
        <v>17</v>
      </c>
      <c r="D10" s="44">
        <v>150</v>
      </c>
      <c r="E10" s="56"/>
      <c r="F10" s="56"/>
    </row>
    <row r="11" spans="1:6" s="1" customFormat="1" ht="14.25" x14ac:dyDescent="0.2">
      <c r="A11" s="32" t="s">
        <v>97</v>
      </c>
      <c r="B11" s="33" t="s">
        <v>96</v>
      </c>
      <c r="C11" s="7" t="s">
        <v>17</v>
      </c>
      <c r="D11" s="44">
        <v>20</v>
      </c>
      <c r="E11" s="56"/>
      <c r="F11" s="56"/>
    </row>
    <row r="12" spans="1:6" s="1" customFormat="1" ht="14.25" x14ac:dyDescent="0.2">
      <c r="A12" s="32" t="s">
        <v>99</v>
      </c>
      <c r="B12" s="33" t="s">
        <v>98</v>
      </c>
      <c r="C12" s="7" t="s">
        <v>17</v>
      </c>
      <c r="D12" s="44">
        <v>10</v>
      </c>
      <c r="E12" s="56"/>
      <c r="F12" s="56"/>
    </row>
    <row r="13" spans="1:6" s="1" customFormat="1" ht="28.5" x14ac:dyDescent="0.2">
      <c r="A13" s="32" t="s">
        <v>101</v>
      </c>
      <c r="B13" s="33" t="s">
        <v>100</v>
      </c>
      <c r="C13" s="7" t="s">
        <v>52</v>
      </c>
      <c r="D13" s="44">
        <v>1</v>
      </c>
      <c r="E13" s="56"/>
      <c r="F13" s="56"/>
    </row>
    <row r="14" spans="1:6" s="27" customFormat="1" ht="85.5" x14ac:dyDescent="0.25">
      <c r="A14" s="32" t="s">
        <v>102</v>
      </c>
      <c r="B14" s="33" t="s">
        <v>159</v>
      </c>
      <c r="C14" s="31" t="s">
        <v>76</v>
      </c>
      <c r="D14" s="44">
        <v>6</v>
      </c>
      <c r="E14" s="56"/>
      <c r="F14" s="56"/>
    </row>
    <row r="15" spans="1:6" ht="71.25" x14ac:dyDescent="0.25">
      <c r="A15" s="32" t="s">
        <v>103</v>
      </c>
      <c r="B15" s="33" t="s">
        <v>160</v>
      </c>
      <c r="C15" s="31" t="s">
        <v>76</v>
      </c>
      <c r="D15" s="44">
        <v>2</v>
      </c>
      <c r="E15" s="56"/>
      <c r="F15" s="56"/>
    </row>
    <row r="16" spans="1:6" ht="71.25" x14ac:dyDescent="0.25">
      <c r="A16" s="32" t="s">
        <v>105</v>
      </c>
      <c r="B16" s="33" t="s">
        <v>161</v>
      </c>
      <c r="C16" s="31" t="s">
        <v>76</v>
      </c>
      <c r="D16" s="44">
        <v>5</v>
      </c>
      <c r="E16" s="56"/>
      <c r="F16" s="56"/>
    </row>
    <row r="17" spans="1:6" ht="28.5" x14ac:dyDescent="0.25">
      <c r="A17" s="32" t="s">
        <v>107</v>
      </c>
      <c r="B17" s="33" t="s">
        <v>104</v>
      </c>
      <c r="C17" s="7" t="s">
        <v>52</v>
      </c>
      <c r="D17" s="44">
        <v>1</v>
      </c>
      <c r="E17" s="56"/>
      <c r="F17" s="56"/>
    </row>
    <row r="18" spans="1:6" ht="28.5" x14ac:dyDescent="0.25">
      <c r="A18" s="32" t="s">
        <v>162</v>
      </c>
      <c r="B18" s="33" t="s">
        <v>106</v>
      </c>
      <c r="C18" s="7" t="s">
        <v>52</v>
      </c>
      <c r="D18" s="44">
        <v>1</v>
      </c>
      <c r="E18" s="56"/>
      <c r="F18" s="56"/>
    </row>
    <row r="19" spans="1:6" ht="28.5" x14ac:dyDescent="0.25">
      <c r="A19" s="32" t="s">
        <v>163</v>
      </c>
      <c r="B19" s="33" t="s">
        <v>108</v>
      </c>
      <c r="C19" s="7" t="s">
        <v>52</v>
      </c>
      <c r="D19" s="44">
        <v>1</v>
      </c>
      <c r="E19" s="63"/>
      <c r="F19" s="56"/>
    </row>
    <row r="20" spans="1:6" ht="30" x14ac:dyDescent="0.25">
      <c r="A20" s="66" t="s">
        <v>109</v>
      </c>
      <c r="B20" s="29" t="s">
        <v>110</v>
      </c>
      <c r="C20" s="20"/>
      <c r="D20" s="68"/>
      <c r="E20" s="70"/>
      <c r="F20" s="70"/>
    </row>
    <row r="21" spans="1:6" ht="57" x14ac:dyDescent="0.25">
      <c r="A21" s="49" t="s">
        <v>111</v>
      </c>
      <c r="B21" s="30" t="s">
        <v>164</v>
      </c>
      <c r="C21" s="31" t="s">
        <v>17</v>
      </c>
      <c r="D21" s="44">
        <v>50</v>
      </c>
      <c r="E21" s="56"/>
      <c r="F21" s="56"/>
    </row>
    <row r="22" spans="1:6" ht="71.25" x14ac:dyDescent="0.25">
      <c r="A22" s="49" t="s">
        <v>112</v>
      </c>
      <c r="B22" s="34" t="s">
        <v>165</v>
      </c>
      <c r="C22" s="31" t="s">
        <v>14</v>
      </c>
      <c r="D22" s="44">
        <v>5</v>
      </c>
      <c r="E22" s="56"/>
      <c r="F22" s="56"/>
    </row>
    <row r="23" spans="1:6" ht="57" x14ac:dyDescent="0.25">
      <c r="A23" s="49" t="s">
        <v>113</v>
      </c>
      <c r="B23" s="34" t="s">
        <v>166</v>
      </c>
      <c r="C23" s="31" t="s">
        <v>14</v>
      </c>
      <c r="D23" s="44">
        <v>2</v>
      </c>
      <c r="E23" s="56"/>
      <c r="F23" s="56"/>
    </row>
    <row r="24" spans="1:6" ht="57" x14ac:dyDescent="0.25">
      <c r="A24" s="49" t="s">
        <v>114</v>
      </c>
      <c r="B24" s="15" t="s">
        <v>167</v>
      </c>
      <c r="C24" s="31" t="s">
        <v>14</v>
      </c>
      <c r="D24" s="44">
        <v>2</v>
      </c>
      <c r="E24" s="56"/>
      <c r="F24" s="56"/>
    </row>
    <row r="25" spans="1:6" ht="42.75" x14ac:dyDescent="0.25">
      <c r="A25" s="49" t="s">
        <v>115</v>
      </c>
      <c r="B25" s="34" t="s">
        <v>168</v>
      </c>
      <c r="C25" s="31" t="s">
        <v>14</v>
      </c>
      <c r="D25" s="44">
        <v>4</v>
      </c>
      <c r="E25" s="56"/>
      <c r="F25" s="56"/>
    </row>
    <row r="26" spans="1:6" ht="28.5" x14ac:dyDescent="0.25">
      <c r="A26" s="49" t="s">
        <v>116</v>
      </c>
      <c r="B26" s="34" t="s">
        <v>119</v>
      </c>
      <c r="C26" s="7" t="s">
        <v>17</v>
      </c>
      <c r="D26" s="44">
        <v>100</v>
      </c>
      <c r="E26" s="56"/>
      <c r="F26" s="56"/>
    </row>
    <row r="27" spans="1:6" ht="42.75" x14ac:dyDescent="0.25">
      <c r="A27" s="49" t="s">
        <v>117</v>
      </c>
      <c r="B27" s="15" t="s">
        <v>120</v>
      </c>
      <c r="C27" s="7" t="s">
        <v>52</v>
      </c>
      <c r="D27" s="44">
        <v>1</v>
      </c>
      <c r="E27" s="56"/>
      <c r="F27" s="56"/>
    </row>
    <row r="28" spans="1:6" x14ac:dyDescent="0.25">
      <c r="A28" s="49" t="s">
        <v>118</v>
      </c>
      <c r="B28" s="33" t="s">
        <v>108</v>
      </c>
      <c r="C28" s="7" t="s">
        <v>52</v>
      </c>
      <c r="D28" s="44">
        <v>1</v>
      </c>
      <c r="E28" s="63"/>
      <c r="F28" s="56"/>
    </row>
    <row r="29" spans="1:6" x14ac:dyDescent="0.25">
      <c r="A29" s="66" t="s">
        <v>121</v>
      </c>
      <c r="B29" s="29" t="s">
        <v>123</v>
      </c>
      <c r="C29" s="20"/>
      <c r="D29" s="68"/>
      <c r="E29" s="70"/>
      <c r="F29" s="70"/>
    </row>
    <row r="30" spans="1:6" ht="42.75" x14ac:dyDescent="0.25">
      <c r="A30" s="32" t="s">
        <v>122</v>
      </c>
      <c r="B30" s="4" t="s">
        <v>169</v>
      </c>
      <c r="C30" s="25" t="s">
        <v>3</v>
      </c>
      <c r="D30" s="69">
        <v>1</v>
      </c>
      <c r="E30" s="56"/>
      <c r="F30" s="56"/>
    </row>
    <row r="31" spans="1:6" ht="28.5" x14ac:dyDescent="0.25">
      <c r="A31" s="32"/>
      <c r="B31" s="4" t="s">
        <v>77</v>
      </c>
      <c r="C31" s="7"/>
      <c r="D31" s="12"/>
      <c r="E31" s="55"/>
      <c r="F31" s="54"/>
    </row>
  </sheetData>
  <sheetProtection formatCells="0" formatColumns="0" formatRows="0" insertColumns="0" insertRows="0" insertHyperlinks="0" deleteColumns="0" deleteRows="0" sort="0" autoFilter="0" pivotTables="0"/>
  <mergeCells count="1">
    <mergeCell ref="B1:F1"/>
  </mergeCells>
  <pageMargins left="0.7" right="0.7" top="0.75" bottom="0.75" header="0.3" footer="0.3"/>
  <pageSetup paperSize="9" scale="88" orientation="portrait" r:id="rId1"/>
  <headerFooter>
    <oddFooter xml:space="preserve">&amp;C&amp;P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Normal="100" zoomScaleSheetLayoutView="100" workbookViewId="0">
      <selection activeCell="J5" sqref="J5"/>
    </sheetView>
  </sheetViews>
  <sheetFormatPr defaultRowHeight="15" x14ac:dyDescent="0.25"/>
  <cols>
    <col min="1" max="1" width="7.5703125" customWidth="1"/>
    <col min="2" max="2" width="52.28515625" customWidth="1"/>
    <col min="3" max="3" width="7.140625" bestFit="1" customWidth="1"/>
    <col min="4" max="4" width="8" customWidth="1"/>
    <col min="5" max="5" width="12.85546875" bestFit="1" customWidth="1"/>
    <col min="6" max="6" width="14.140625" bestFit="1" customWidth="1"/>
  </cols>
  <sheetData>
    <row r="1" spans="1:6" x14ac:dyDescent="0.25">
      <c r="A1" s="28" t="s">
        <v>124</v>
      </c>
      <c r="B1" s="96" t="s">
        <v>187</v>
      </c>
      <c r="C1" s="97"/>
      <c r="D1" s="97"/>
      <c r="E1" s="97"/>
      <c r="F1" s="98"/>
    </row>
    <row r="2" spans="1:6" s="23" customFormat="1" ht="30" x14ac:dyDescent="0.25">
      <c r="A2" s="28" t="s">
        <v>7</v>
      </c>
      <c r="B2" s="3" t="s">
        <v>8</v>
      </c>
      <c r="C2" s="3" t="s">
        <v>9</v>
      </c>
      <c r="D2" s="3" t="s">
        <v>10</v>
      </c>
      <c r="E2" s="3" t="s">
        <v>11</v>
      </c>
      <c r="F2" s="3" t="s">
        <v>6</v>
      </c>
    </row>
    <row r="3" spans="1:6" s="27" customFormat="1" ht="99.75" x14ac:dyDescent="0.25">
      <c r="A3" s="49" t="s">
        <v>300</v>
      </c>
      <c r="B3" s="30" t="s">
        <v>175</v>
      </c>
      <c r="C3" s="31" t="s">
        <v>70</v>
      </c>
      <c r="D3" s="67">
        <v>780</v>
      </c>
      <c r="E3" s="56"/>
      <c r="F3" s="56"/>
    </row>
    <row r="4" spans="1:6" s="27" customFormat="1" ht="85.5" x14ac:dyDescent="0.25">
      <c r="A4" s="49" t="s">
        <v>301</v>
      </c>
      <c r="B4" s="33" t="s">
        <v>173</v>
      </c>
      <c r="C4" s="7" t="s">
        <v>14</v>
      </c>
      <c r="D4" s="44">
        <v>66</v>
      </c>
      <c r="E4" s="56"/>
      <c r="F4" s="56"/>
    </row>
    <row r="5" spans="1:6" s="27" customFormat="1" ht="71.25" x14ac:dyDescent="0.25">
      <c r="A5" s="49" t="s">
        <v>302</v>
      </c>
      <c r="B5" s="33" t="s">
        <v>174</v>
      </c>
      <c r="C5" s="31" t="s">
        <v>70</v>
      </c>
      <c r="D5" s="44">
        <v>15</v>
      </c>
      <c r="E5" s="56"/>
      <c r="F5" s="56"/>
    </row>
    <row r="6" spans="1:6" s="27" customFormat="1" ht="99.75" x14ac:dyDescent="0.25">
      <c r="A6" s="49" t="s">
        <v>303</v>
      </c>
      <c r="B6" s="33" t="s">
        <v>194</v>
      </c>
      <c r="C6" s="31" t="s">
        <v>70</v>
      </c>
      <c r="D6" s="67">
        <v>5</v>
      </c>
      <c r="E6" s="56"/>
      <c r="F6" s="56"/>
    </row>
    <row r="7" spans="1:6" s="27" customFormat="1" ht="156.75" x14ac:dyDescent="0.25">
      <c r="A7" s="49" t="s">
        <v>304</v>
      </c>
      <c r="B7" s="33" t="s">
        <v>195</v>
      </c>
      <c r="C7" s="7" t="s">
        <v>14</v>
      </c>
      <c r="D7" s="44">
        <v>45</v>
      </c>
      <c r="E7" s="56"/>
      <c r="F7" s="56"/>
    </row>
    <row r="8" spans="1:6" s="27" customFormat="1" ht="99.75" x14ac:dyDescent="0.25">
      <c r="A8" s="49" t="s">
        <v>305</v>
      </c>
      <c r="B8" s="33" t="s">
        <v>196</v>
      </c>
      <c r="C8" s="7" t="s">
        <v>14</v>
      </c>
      <c r="D8" s="44">
        <v>4</v>
      </c>
      <c r="E8" s="56"/>
      <c r="F8" s="56"/>
    </row>
    <row r="9" spans="1:6" s="27" customFormat="1" ht="99.75" x14ac:dyDescent="0.25">
      <c r="A9" s="49" t="s">
        <v>306</v>
      </c>
      <c r="B9" s="33" t="s">
        <v>176</v>
      </c>
      <c r="C9" s="31" t="s">
        <v>70</v>
      </c>
      <c r="D9" s="67">
        <v>2.5</v>
      </c>
      <c r="E9" s="56"/>
      <c r="F9" s="56"/>
    </row>
    <row r="10" spans="1:6" s="27" customFormat="1" ht="128.25" x14ac:dyDescent="0.25">
      <c r="A10" s="49" t="s">
        <v>307</v>
      </c>
      <c r="B10" s="33" t="s">
        <v>177</v>
      </c>
      <c r="C10" s="31" t="s">
        <v>70</v>
      </c>
      <c r="D10" s="67">
        <v>12</v>
      </c>
      <c r="E10" s="56"/>
      <c r="F10" s="56"/>
    </row>
    <row r="11" spans="1:6" s="27" customFormat="1" ht="171" x14ac:dyDescent="0.25">
      <c r="A11" s="49" t="s">
        <v>308</v>
      </c>
      <c r="B11" s="33" t="s">
        <v>197</v>
      </c>
      <c r="C11" s="31" t="s">
        <v>70</v>
      </c>
      <c r="D11" s="67">
        <v>70</v>
      </c>
      <c r="E11" s="56"/>
      <c r="F11" s="56"/>
    </row>
    <row r="12" spans="1:6" s="27" customFormat="1" ht="85.5" x14ac:dyDescent="0.25">
      <c r="A12" s="49" t="s">
        <v>309</v>
      </c>
      <c r="B12" s="33" t="s">
        <v>178</v>
      </c>
      <c r="C12" s="7" t="s">
        <v>14</v>
      </c>
      <c r="D12" s="44">
        <v>1</v>
      </c>
      <c r="E12" s="56"/>
      <c r="F12" s="56"/>
    </row>
    <row r="13" spans="1:6" s="27" customFormat="1" ht="42.75" x14ac:dyDescent="0.25">
      <c r="A13" s="49" t="s">
        <v>310</v>
      </c>
      <c r="B13" s="33" t="s">
        <v>198</v>
      </c>
      <c r="C13" s="7" t="s">
        <v>14</v>
      </c>
      <c r="D13" s="44">
        <v>66</v>
      </c>
      <c r="E13" s="56"/>
      <c r="F13" s="56"/>
    </row>
    <row r="14" spans="1:6" s="27" customFormat="1" ht="85.5" x14ac:dyDescent="0.25">
      <c r="A14" s="49" t="s">
        <v>311</v>
      </c>
      <c r="B14" s="33" t="s">
        <v>179</v>
      </c>
      <c r="C14" s="7" t="s">
        <v>14</v>
      </c>
      <c r="D14" s="44">
        <v>45</v>
      </c>
      <c r="E14" s="56"/>
      <c r="F14" s="56"/>
    </row>
    <row r="15" spans="1:6" s="27" customFormat="1" ht="42.75" x14ac:dyDescent="0.25">
      <c r="A15" s="49" t="s">
        <v>312</v>
      </c>
      <c r="B15" s="33" t="s">
        <v>180</v>
      </c>
      <c r="C15" s="31" t="s">
        <v>70</v>
      </c>
      <c r="D15" s="67">
        <v>5.5</v>
      </c>
      <c r="E15" s="56"/>
      <c r="F15" s="56"/>
    </row>
    <row r="16" spans="1:6" s="27" customFormat="1" ht="85.5" x14ac:dyDescent="0.25">
      <c r="A16" s="49" t="s">
        <v>313</v>
      </c>
      <c r="B16" s="33" t="s">
        <v>181</v>
      </c>
      <c r="C16" s="31" t="s">
        <v>70</v>
      </c>
      <c r="D16" s="67">
        <v>4.5</v>
      </c>
      <c r="E16" s="56"/>
      <c r="F16" s="56"/>
    </row>
    <row r="17" spans="1:6" s="27" customFormat="1" ht="71.25" x14ac:dyDescent="0.25">
      <c r="A17" s="49" t="s">
        <v>314</v>
      </c>
      <c r="B17" s="33" t="s">
        <v>199</v>
      </c>
      <c r="C17" s="31" t="s">
        <v>70</v>
      </c>
      <c r="D17" s="67">
        <v>15</v>
      </c>
      <c r="E17" s="56"/>
      <c r="F17" s="56"/>
    </row>
    <row r="18" spans="1:6" s="27" customFormat="1" ht="99.75" x14ac:dyDescent="0.25">
      <c r="A18" s="49" t="s">
        <v>315</v>
      </c>
      <c r="B18" s="33" t="s">
        <v>200</v>
      </c>
      <c r="C18" s="31" t="s">
        <v>70</v>
      </c>
      <c r="D18" s="67">
        <v>370</v>
      </c>
      <c r="E18" s="56"/>
      <c r="F18" s="56"/>
    </row>
    <row r="19" spans="1:6" s="27" customFormat="1" ht="128.25" x14ac:dyDescent="0.25">
      <c r="A19" s="49" t="s">
        <v>316</v>
      </c>
      <c r="B19" s="33" t="s">
        <v>201</v>
      </c>
      <c r="C19" s="31" t="s">
        <v>70</v>
      </c>
      <c r="D19" s="67">
        <v>370</v>
      </c>
      <c r="E19" s="56"/>
      <c r="F19" s="56"/>
    </row>
    <row r="20" spans="1:6" s="27" customFormat="1" ht="42.75" x14ac:dyDescent="0.25">
      <c r="A20" s="49" t="s">
        <v>317</v>
      </c>
      <c r="B20" s="33" t="s">
        <v>182</v>
      </c>
      <c r="C20" s="31"/>
      <c r="D20" s="44"/>
      <c r="E20" s="56"/>
      <c r="F20" s="56"/>
    </row>
    <row r="21" spans="1:6" s="27" customFormat="1" x14ac:dyDescent="0.25">
      <c r="A21" s="49" t="s">
        <v>318</v>
      </c>
      <c r="B21" s="4" t="s">
        <v>154</v>
      </c>
      <c r="C21" s="7" t="s">
        <v>17</v>
      </c>
      <c r="D21" s="51">
        <v>220</v>
      </c>
      <c r="E21" s="56"/>
      <c r="F21" s="56"/>
    </row>
    <row r="22" spans="1:6" s="27" customFormat="1" x14ac:dyDescent="0.25">
      <c r="A22" s="49" t="s">
        <v>319</v>
      </c>
      <c r="B22" s="4" t="s">
        <v>22</v>
      </c>
      <c r="C22" s="7" t="s">
        <v>17</v>
      </c>
      <c r="D22" s="51">
        <v>75</v>
      </c>
      <c r="E22" s="56"/>
      <c r="F22" s="56"/>
    </row>
    <row r="23" spans="1:6" s="27" customFormat="1" x14ac:dyDescent="0.25">
      <c r="A23" s="49" t="s">
        <v>320</v>
      </c>
      <c r="B23" s="4" t="s">
        <v>23</v>
      </c>
      <c r="C23" s="7" t="s">
        <v>17</v>
      </c>
      <c r="D23" s="51">
        <v>75</v>
      </c>
      <c r="E23" s="56"/>
      <c r="F23" s="56"/>
    </row>
    <row r="24" spans="1:6" s="27" customFormat="1" x14ac:dyDescent="0.25">
      <c r="A24" s="49" t="s">
        <v>321</v>
      </c>
      <c r="B24" s="4" t="s">
        <v>24</v>
      </c>
      <c r="C24" s="7" t="s">
        <v>17</v>
      </c>
      <c r="D24" s="51">
        <v>90</v>
      </c>
      <c r="E24" s="56"/>
      <c r="F24" s="56"/>
    </row>
    <row r="25" spans="1:6" s="27" customFormat="1" x14ac:dyDescent="0.25">
      <c r="A25" s="49" t="s">
        <v>322</v>
      </c>
      <c r="B25" s="9" t="s">
        <v>25</v>
      </c>
      <c r="C25" s="7" t="s">
        <v>17</v>
      </c>
      <c r="D25" s="44">
        <v>56</v>
      </c>
      <c r="E25" s="56"/>
      <c r="F25" s="56"/>
    </row>
    <row r="26" spans="1:6" s="27" customFormat="1" ht="57" x14ac:dyDescent="0.25">
      <c r="A26" s="49" t="s">
        <v>323</v>
      </c>
      <c r="B26" s="33" t="s">
        <v>202</v>
      </c>
      <c r="C26" s="31" t="s">
        <v>70</v>
      </c>
      <c r="D26" s="67">
        <v>6</v>
      </c>
      <c r="E26" s="56"/>
      <c r="F26" s="56"/>
    </row>
    <row r="27" spans="1:6" s="27" customFormat="1" ht="57" x14ac:dyDescent="0.25">
      <c r="A27" s="49" t="s">
        <v>324</v>
      </c>
      <c r="B27" s="33" t="s">
        <v>183</v>
      </c>
      <c r="C27" s="31" t="s">
        <v>70</v>
      </c>
      <c r="D27" s="67">
        <v>6</v>
      </c>
      <c r="E27" s="56"/>
      <c r="F27" s="56"/>
    </row>
    <row r="28" spans="1:6" s="27" customFormat="1" ht="171" x14ac:dyDescent="0.25">
      <c r="A28" s="49" t="s">
        <v>325</v>
      </c>
      <c r="B28" s="33" t="s">
        <v>203</v>
      </c>
      <c r="C28" s="31" t="s">
        <v>70</v>
      </c>
      <c r="D28" s="67">
        <v>13</v>
      </c>
      <c r="E28" s="56"/>
      <c r="F28" s="56"/>
    </row>
    <row r="29" spans="1:6" s="27" customFormat="1" ht="128.25" x14ac:dyDescent="0.25">
      <c r="A29" s="49" t="s">
        <v>326</v>
      </c>
      <c r="B29" s="33" t="s">
        <v>189</v>
      </c>
      <c r="C29" s="31" t="s">
        <v>14</v>
      </c>
      <c r="D29" s="67">
        <v>35</v>
      </c>
      <c r="E29" s="56"/>
      <c r="F29" s="56"/>
    </row>
    <row r="30" spans="1:6" s="27" customFormat="1" ht="185.25" x14ac:dyDescent="0.25">
      <c r="A30" s="49" t="s">
        <v>327</v>
      </c>
      <c r="B30" s="33" t="s">
        <v>184</v>
      </c>
      <c r="C30" s="31" t="s">
        <v>14</v>
      </c>
      <c r="D30" s="67">
        <v>5</v>
      </c>
      <c r="E30" s="56"/>
      <c r="F30" s="56"/>
    </row>
    <row r="31" spans="1:6" s="27" customFormat="1" ht="171" x14ac:dyDescent="0.25">
      <c r="A31" s="49" t="s">
        <v>328</v>
      </c>
      <c r="B31" s="33" t="s">
        <v>204</v>
      </c>
      <c r="C31" s="31" t="s">
        <v>70</v>
      </c>
      <c r="D31" s="67">
        <v>17</v>
      </c>
      <c r="E31" s="56"/>
      <c r="F31" s="56"/>
    </row>
    <row r="32" spans="1:6" s="27" customFormat="1" ht="171" x14ac:dyDescent="0.25">
      <c r="A32" s="49" t="s">
        <v>329</v>
      </c>
      <c r="B32" s="33" t="s">
        <v>190</v>
      </c>
      <c r="C32" s="31" t="s">
        <v>14</v>
      </c>
      <c r="D32" s="67">
        <v>1</v>
      </c>
      <c r="E32" s="56"/>
      <c r="F32" s="56"/>
    </row>
    <row r="33" spans="1:6" s="27" customFormat="1" ht="71.25" x14ac:dyDescent="0.25">
      <c r="A33" s="49" t="s">
        <v>330</v>
      </c>
      <c r="B33" s="33" t="s">
        <v>191</v>
      </c>
      <c r="C33" s="31" t="s">
        <v>14</v>
      </c>
      <c r="D33" s="67">
        <v>7</v>
      </c>
      <c r="E33" s="56"/>
      <c r="F33" s="56"/>
    </row>
    <row r="34" spans="1:6" s="27" customFormat="1" ht="57" x14ac:dyDescent="0.25">
      <c r="A34" s="49" t="s">
        <v>331</v>
      </c>
      <c r="B34" s="33" t="s">
        <v>192</v>
      </c>
      <c r="C34" s="31" t="s">
        <v>70</v>
      </c>
      <c r="D34" s="67">
        <v>19</v>
      </c>
      <c r="E34" s="56"/>
      <c r="F34" s="56"/>
    </row>
    <row r="35" spans="1:6" s="27" customFormat="1" ht="42.75" x14ac:dyDescent="0.25">
      <c r="A35" s="49" t="s">
        <v>332</v>
      </c>
      <c r="B35" s="33" t="s">
        <v>193</v>
      </c>
      <c r="C35" s="31" t="s">
        <v>14</v>
      </c>
      <c r="D35" s="67">
        <v>1</v>
      </c>
      <c r="E35" s="56"/>
      <c r="F35" s="56"/>
    </row>
    <row r="36" spans="1:6" s="27" customFormat="1" ht="71.25" x14ac:dyDescent="0.25">
      <c r="A36" s="49" t="s">
        <v>333</v>
      </c>
      <c r="B36" s="33" t="s">
        <v>185</v>
      </c>
      <c r="C36" s="31" t="s">
        <v>70</v>
      </c>
      <c r="D36" s="67">
        <v>3.5</v>
      </c>
      <c r="E36" s="56"/>
      <c r="F36" s="56"/>
    </row>
    <row r="37" spans="1:6" x14ac:dyDescent="0.25">
      <c r="A37" s="32"/>
      <c r="B37" s="4" t="s">
        <v>186</v>
      </c>
      <c r="C37" s="7"/>
      <c r="D37" s="12"/>
      <c r="E37" s="55"/>
      <c r="F37" s="54"/>
    </row>
    <row r="38" spans="1:6" x14ac:dyDescent="0.25">
      <c r="A38" s="99" t="s">
        <v>188</v>
      </c>
      <c r="B38" s="99"/>
      <c r="C38" s="99"/>
      <c r="D38" s="99"/>
      <c r="E38" s="99"/>
      <c r="F38" s="99"/>
    </row>
    <row r="39" spans="1:6" ht="52.5" customHeight="1" x14ac:dyDescent="0.25">
      <c r="A39" s="100"/>
      <c r="B39" s="100"/>
      <c r="C39" s="100"/>
      <c r="D39" s="100"/>
      <c r="E39" s="100"/>
      <c r="F39" s="100"/>
    </row>
  </sheetData>
  <sheetProtection formatCells="0" formatColumns="0" formatRows="0" insertColumns="0" insertRows="0" insertHyperlinks="0" deleteColumns="0" deleteRows="0" sort="0" autoFilter="0" pivotTables="0"/>
  <mergeCells count="2">
    <mergeCell ref="B1:F1"/>
    <mergeCell ref="A38:F39"/>
  </mergeCells>
  <phoneticPr fontId="6" type="noConversion"/>
  <pageMargins left="0.7" right="0.7" top="0.75" bottom="0.75" header="0.3" footer="0.3"/>
  <pageSetup paperSize="9" scale="90" orientation="portrait" r:id="rId1"/>
  <headerFooter>
    <oddFooter xml:space="preserve">&amp;C&amp;P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zoomScaleSheetLayoutView="130" workbookViewId="0">
      <selection activeCell="F17" sqref="F17"/>
    </sheetView>
  </sheetViews>
  <sheetFormatPr defaultRowHeight="14.25" x14ac:dyDescent="0.2"/>
  <cols>
    <col min="1" max="1" width="5.28515625" style="1" customWidth="1"/>
    <col min="2" max="2" width="62.140625" style="1" customWidth="1"/>
    <col min="3" max="3" width="17" style="1" bestFit="1" customWidth="1"/>
    <col min="4" max="16384" width="9.140625" style="1"/>
  </cols>
  <sheetData>
    <row r="1" spans="1:3" ht="15" x14ac:dyDescent="0.2">
      <c r="A1" s="3"/>
      <c r="B1" s="3" t="s">
        <v>49</v>
      </c>
      <c r="C1" s="3"/>
    </row>
    <row r="2" spans="1:3" ht="15" x14ac:dyDescent="0.2">
      <c r="A2" s="3" t="s">
        <v>7</v>
      </c>
      <c r="B2" s="3" t="s">
        <v>8</v>
      </c>
      <c r="C2" s="3"/>
    </row>
    <row r="3" spans="1:3" ht="15" x14ac:dyDescent="0.2">
      <c r="A3" s="3">
        <v>1</v>
      </c>
      <c r="B3" s="38" t="s">
        <v>30</v>
      </c>
      <c r="C3" s="70">
        <f>'DEMONTAŽNI I PRIPREMNI RADOVI'!F10</f>
        <v>0</v>
      </c>
    </row>
    <row r="4" spans="1:3" ht="15" x14ac:dyDescent="0.2">
      <c r="A4" s="3">
        <v>2</v>
      </c>
      <c r="B4" s="38" t="s">
        <v>205</v>
      </c>
      <c r="C4" s="70">
        <f>'POSTROJENJE ZA GRIJANJE I HLAĐE'!F40</f>
        <v>0</v>
      </c>
    </row>
    <row r="5" spans="1:3" ht="15" x14ac:dyDescent="0.2">
      <c r="A5" s="3">
        <v>3</v>
      </c>
      <c r="B5" s="38" t="s">
        <v>334</v>
      </c>
      <c r="C5" s="70">
        <f>'OPREMA U STROJARNICI'!F29</f>
        <v>0</v>
      </c>
    </row>
    <row r="6" spans="1:3" ht="15" x14ac:dyDescent="0.2">
      <c r="A6" s="3">
        <v>4</v>
      </c>
      <c r="B6" s="38" t="s">
        <v>335</v>
      </c>
      <c r="C6" s="70">
        <f>' PLINSKA INSTALACIJA '!F27</f>
        <v>0</v>
      </c>
    </row>
    <row r="7" spans="1:3" ht="15" x14ac:dyDescent="0.2">
      <c r="A7" s="3">
        <v>5</v>
      </c>
      <c r="B7" s="38" t="s">
        <v>153</v>
      </c>
      <c r="C7" s="70">
        <f>RADIJATORI!F24</f>
        <v>0</v>
      </c>
    </row>
    <row r="8" spans="1:3" ht="15" x14ac:dyDescent="0.2">
      <c r="A8" s="3">
        <v>6</v>
      </c>
      <c r="B8" s="38" t="s">
        <v>75</v>
      </c>
      <c r="C8" s="70">
        <f>'ELEKTRO I AUT REG'!F31</f>
        <v>0</v>
      </c>
    </row>
    <row r="9" spans="1:3" ht="15" x14ac:dyDescent="0.2">
      <c r="A9" s="3">
        <v>7</v>
      </c>
      <c r="B9" s="38" t="s">
        <v>211</v>
      </c>
      <c r="C9" s="70">
        <f>'GRAĐEVINSKI RADOVI'!F37</f>
        <v>0</v>
      </c>
    </row>
    <row r="10" spans="1:3" ht="15" thickBot="1" x14ac:dyDescent="0.25">
      <c r="C10" s="71"/>
    </row>
    <row r="11" spans="1:3" ht="15.75" thickBot="1" x14ac:dyDescent="0.25">
      <c r="B11" s="18" t="s">
        <v>42</v>
      </c>
      <c r="C11" s="72">
        <f>SUM(C3:C9)</f>
        <v>0</v>
      </c>
    </row>
    <row r="12" spans="1:3" ht="15" thickBot="1" x14ac:dyDescent="0.25">
      <c r="C12" s="71"/>
    </row>
    <row r="13" spans="1:3" ht="15.75" thickBot="1" x14ac:dyDescent="0.25">
      <c r="B13" s="18" t="s">
        <v>47</v>
      </c>
      <c r="C13" s="72">
        <f>C11*0.25</f>
        <v>0</v>
      </c>
    </row>
    <row r="14" spans="1:3" ht="15" thickBot="1" x14ac:dyDescent="0.25">
      <c r="C14" s="73"/>
    </row>
    <row r="15" spans="1:3" ht="15.75" thickBot="1" x14ac:dyDescent="0.25">
      <c r="B15" s="18" t="s">
        <v>48</v>
      </c>
      <c r="C15" s="72">
        <f>SUM(C11:C13)</f>
        <v>0</v>
      </c>
    </row>
    <row r="21" ht="9.75" customHeight="1" x14ac:dyDescent="0.2"/>
  </sheetData>
  <sheetProtection formatCells="0" formatColumns="0" formatRows="0" insertColumns="0" insertRows="0" insertHyperlinks="0" deleteColumns="0" deleteRows="0" sort="0" autoFilter="0" pivotTables="0"/>
  <phoneticPr fontId="6" type="noConversion"/>
  <pageMargins left="0.7" right="0.7" top="0.75" bottom="0.75" header="0.3" footer="0.3"/>
  <pageSetup paperSize="9" scale="95" orientation="portrait"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DEMONTAŽNI I PRIPREMNI RADOVI</vt:lpstr>
      <vt:lpstr>POSTROJENJE ZA GRIJANJE I HLAĐE</vt:lpstr>
      <vt:lpstr>OPREMA U STROJARNICI</vt:lpstr>
      <vt:lpstr> PLINSKA INSTALACIJA </vt:lpstr>
      <vt:lpstr>RADIJATORI</vt:lpstr>
      <vt:lpstr>ELEKTRO I AUT REG</vt:lpstr>
      <vt:lpstr>GRAĐEVINSKI RADOVI</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Subašić</dc:creator>
  <cp:lastModifiedBy>Ivan Brač</cp:lastModifiedBy>
  <cp:lastPrinted>2015-01-30T12:11:24Z</cp:lastPrinted>
  <dcterms:created xsi:type="dcterms:W3CDTF">2013-06-13T10:02:47Z</dcterms:created>
  <dcterms:modified xsi:type="dcterms:W3CDTF">2017-09-05T12:44:43Z</dcterms:modified>
</cp:coreProperties>
</file>