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dvrduka\Documents\2-VANJSKA TRGOVINA\uvoz-izvoz dodatak\2020 dodatak\"/>
    </mc:Choice>
  </mc:AlternateContent>
  <xr:revisionPtr revIDLastSave="0" documentId="13_ncr:1_{4669D168-16DC-475F-84D5-5847BACECB4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AZMJENA" sheetId="8" r:id="rId1"/>
    <sheet name="INDEKSI   EUR" sheetId="9" r:id="rId2"/>
    <sheet name="INDEKSI USD" sheetId="14" r:id="rId3"/>
    <sheet name="ANALIZA " sheetId="7" r:id="rId4"/>
    <sheet name="poljoprivreda&amp;prehrambena" sheetId="5" r:id="rId5"/>
    <sheet name="stočarstvo&amp;ribarstvo" sheetId="6" r:id="rId6"/>
    <sheet name="rang proizvoda I-III 2020." sheetId="15" r:id="rId7"/>
    <sheet name="ukupno indeksi 3 2020." sheetId="12" r:id="rId8"/>
    <sheet name="bilanca 3 2020." sheetId="4" r:id="rId9"/>
    <sheet name="rang bilanca 3 2020." sheetId="16" r:id="rId10"/>
  </sheets>
  <definedNames>
    <definedName name="_xlnm._FilterDatabase" localSheetId="8" hidden="1">'bilanca 3 2020.'!$A$9:$J$259</definedName>
    <definedName name="_xlnm._FilterDatabase" localSheetId="9" hidden="1">'rang bilanca 3 2020.'!$A$9:$J$69</definedName>
    <definedName name="_xlnm._FilterDatabase" localSheetId="7" hidden="1">'ukupno indeksi 3 2020.'!$A$8:$O$261</definedName>
    <definedName name="_xlnm.Print_Titles" localSheetId="8">'bilanca 3 2020.'!$3:$5</definedName>
    <definedName name="_xlnm.Print_Titles" localSheetId="7">'ukupno indeksi 3 2020.'!$4:$6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0" i="16" l="1"/>
  <c r="G40" i="16"/>
  <c r="H63" i="16"/>
  <c r="G63" i="16"/>
  <c r="H13" i="16"/>
  <c r="G13" i="16"/>
  <c r="H45" i="16"/>
  <c r="G45" i="16"/>
  <c r="H51" i="16"/>
  <c r="G51" i="16"/>
  <c r="H33" i="16"/>
  <c r="G33" i="16"/>
  <c r="H21" i="16"/>
  <c r="G21" i="16"/>
  <c r="H19" i="16"/>
  <c r="G19" i="16"/>
  <c r="H50" i="16"/>
  <c r="G50" i="16"/>
  <c r="H28" i="16"/>
  <c r="G28" i="16"/>
  <c r="H47" i="16"/>
  <c r="G47" i="16"/>
  <c r="H23" i="16"/>
  <c r="G23" i="16"/>
  <c r="H14" i="16"/>
  <c r="G14" i="16"/>
  <c r="H11" i="16"/>
  <c r="G11" i="16"/>
  <c r="H56" i="16"/>
  <c r="G56" i="16"/>
  <c r="H22" i="16"/>
  <c r="G22" i="16"/>
  <c r="H42" i="16"/>
  <c r="G42" i="16"/>
  <c r="H69" i="16"/>
  <c r="G69" i="16"/>
  <c r="H59" i="16"/>
  <c r="G59" i="16"/>
  <c r="H16" i="16"/>
  <c r="G16" i="16"/>
  <c r="H67" i="16"/>
  <c r="G67" i="16"/>
  <c r="H26" i="16"/>
  <c r="G26" i="16"/>
  <c r="H12" i="16"/>
  <c r="G12" i="16"/>
  <c r="H15" i="16"/>
  <c r="G15" i="16"/>
  <c r="H34" i="16"/>
  <c r="G34" i="16"/>
  <c r="H25" i="16"/>
  <c r="G25" i="16"/>
  <c r="H30" i="16"/>
  <c r="G30" i="16"/>
  <c r="H24" i="16"/>
  <c r="G24" i="16"/>
  <c r="H62" i="16"/>
  <c r="G62" i="16"/>
  <c r="G27" i="16"/>
  <c r="H18" i="16"/>
  <c r="G18" i="16"/>
  <c r="H61" i="16"/>
  <c r="G61" i="16"/>
  <c r="H10" i="16"/>
  <c r="G10" i="16"/>
  <c r="H9" i="16"/>
  <c r="G9" i="16"/>
  <c r="H31" i="16"/>
  <c r="G31" i="16"/>
  <c r="H49" i="16"/>
  <c r="G49" i="16"/>
  <c r="H46" i="16"/>
  <c r="G46" i="16"/>
  <c r="H48" i="16"/>
  <c r="G48" i="16"/>
  <c r="H58" i="16"/>
  <c r="G58" i="16"/>
  <c r="H65" i="16"/>
  <c r="G65" i="16"/>
  <c r="H57" i="16"/>
  <c r="G57" i="16"/>
  <c r="H66" i="16"/>
  <c r="G66" i="16"/>
  <c r="H55" i="16"/>
  <c r="G55" i="16"/>
  <c r="H54" i="16"/>
  <c r="G54" i="16"/>
  <c r="H43" i="16"/>
  <c r="G43" i="16"/>
  <c r="H20" i="16"/>
  <c r="G20" i="16"/>
  <c r="H68" i="16"/>
  <c r="G68" i="16"/>
  <c r="H44" i="16"/>
  <c r="G44" i="16"/>
  <c r="H35" i="16"/>
  <c r="G35" i="16"/>
  <c r="H64" i="16"/>
  <c r="G64" i="16"/>
  <c r="H8" i="16"/>
  <c r="G8" i="16"/>
  <c r="H53" i="16"/>
  <c r="G53" i="16"/>
  <c r="H41" i="16"/>
  <c r="G41" i="16"/>
  <c r="H52" i="16"/>
  <c r="G52" i="16"/>
  <c r="H29" i="16"/>
  <c r="G29" i="16"/>
  <c r="H17" i="16"/>
  <c r="G17" i="16"/>
  <c r="H60" i="16"/>
  <c r="G60" i="16"/>
  <c r="G32" i="16"/>
  <c r="H7" i="16"/>
  <c r="G7" i="16"/>
  <c r="G7" i="4"/>
  <c r="H7" i="4"/>
  <c r="G9" i="4"/>
  <c r="H9" i="4"/>
  <c r="G10" i="4"/>
  <c r="G11" i="4"/>
  <c r="H11" i="4"/>
  <c r="G12" i="4"/>
  <c r="H12" i="4"/>
  <c r="G13" i="4"/>
  <c r="H13" i="4"/>
  <c r="G14" i="4"/>
  <c r="H14" i="4"/>
  <c r="G15" i="4"/>
  <c r="H15" i="4"/>
  <c r="G17" i="4"/>
  <c r="H17" i="4"/>
  <c r="G18" i="4"/>
  <c r="H18" i="4"/>
  <c r="G19" i="4"/>
  <c r="H19" i="4"/>
  <c r="G20" i="4"/>
  <c r="H20" i="4"/>
  <c r="G21" i="4"/>
  <c r="H21" i="4"/>
  <c r="G22" i="4"/>
  <c r="H22" i="4"/>
  <c r="G23" i="4"/>
  <c r="H23" i="4"/>
  <c r="G24" i="4"/>
  <c r="H24" i="4"/>
  <c r="G25" i="4"/>
  <c r="H25" i="4"/>
  <c r="G26" i="4"/>
  <c r="H26" i="4"/>
  <c r="G27" i="4"/>
  <c r="H27" i="4"/>
  <c r="G30" i="4"/>
  <c r="H30" i="4"/>
  <c r="G31" i="4"/>
  <c r="H31" i="4"/>
  <c r="G32" i="4"/>
  <c r="H32" i="4"/>
  <c r="G33" i="4"/>
  <c r="H33" i="4"/>
  <c r="G34" i="4"/>
  <c r="H34" i="4"/>
  <c r="G35" i="4"/>
  <c r="H35" i="4"/>
  <c r="G36" i="4"/>
  <c r="H36" i="4"/>
  <c r="G37" i="4"/>
  <c r="H37" i="4"/>
  <c r="G38" i="4"/>
  <c r="H38" i="4"/>
  <c r="G40" i="4"/>
  <c r="H40" i="4"/>
  <c r="G41" i="4"/>
  <c r="H41" i="4"/>
  <c r="G42" i="4"/>
  <c r="H42" i="4"/>
  <c r="G43" i="4"/>
  <c r="H43" i="4"/>
  <c r="G44" i="4"/>
  <c r="H44" i="4"/>
  <c r="G45" i="4"/>
  <c r="H45" i="4"/>
  <c r="G46" i="4"/>
  <c r="H46" i="4"/>
  <c r="G47" i="4"/>
  <c r="H47" i="4"/>
  <c r="G48" i="4"/>
  <c r="H48" i="4"/>
  <c r="G49" i="4"/>
  <c r="H49" i="4"/>
  <c r="G50" i="4"/>
  <c r="H50" i="4"/>
  <c r="G52" i="4"/>
  <c r="H52" i="4"/>
  <c r="G53" i="4"/>
  <c r="G54" i="4"/>
  <c r="G55" i="4"/>
  <c r="G56" i="4"/>
  <c r="H56" i="4"/>
  <c r="G57" i="4"/>
  <c r="H57" i="4"/>
  <c r="G58" i="4"/>
  <c r="H58" i="4"/>
  <c r="G59" i="4"/>
  <c r="H59" i="4"/>
  <c r="G60" i="4"/>
  <c r="H60" i="4"/>
  <c r="G61" i="4"/>
  <c r="G62" i="4"/>
  <c r="H62" i="4"/>
  <c r="G63" i="4"/>
  <c r="H63" i="4"/>
  <c r="G65" i="4"/>
  <c r="H65" i="4"/>
  <c r="G66" i="4"/>
  <c r="H66" i="4"/>
  <c r="G67" i="4"/>
  <c r="H67" i="4"/>
  <c r="G68" i="4"/>
  <c r="H68" i="4"/>
  <c r="G69" i="4"/>
  <c r="H69" i="4"/>
  <c r="G71" i="4"/>
  <c r="H71" i="4"/>
  <c r="G72" i="4"/>
  <c r="H72" i="4"/>
  <c r="G73" i="4"/>
  <c r="H73" i="4"/>
  <c r="G74" i="4"/>
  <c r="H74" i="4"/>
  <c r="G75" i="4"/>
  <c r="H75" i="4"/>
  <c r="G76" i="4"/>
  <c r="H76" i="4"/>
  <c r="G77" i="4"/>
  <c r="H77" i="4"/>
  <c r="G78" i="4"/>
  <c r="H78" i="4"/>
  <c r="G79" i="4"/>
  <c r="H79" i="4"/>
  <c r="G80" i="4"/>
  <c r="H80" i="4"/>
  <c r="G81" i="4"/>
  <c r="H81" i="4"/>
  <c r="G82" i="4"/>
  <c r="H82" i="4"/>
  <c r="G83" i="4"/>
  <c r="H83" i="4"/>
  <c r="G84" i="4"/>
  <c r="H84" i="4"/>
  <c r="G85" i="4"/>
  <c r="H85" i="4"/>
  <c r="G87" i="4"/>
  <c r="H87" i="4"/>
  <c r="G88" i="4"/>
  <c r="H88" i="4"/>
  <c r="G89" i="4"/>
  <c r="H89" i="4"/>
  <c r="G90" i="4"/>
  <c r="H90" i="4"/>
  <c r="G91" i="4"/>
  <c r="H91" i="4"/>
  <c r="G92" i="4"/>
  <c r="H92" i="4"/>
  <c r="G93" i="4"/>
  <c r="H93" i="4"/>
  <c r="G94" i="4"/>
  <c r="H94" i="4"/>
  <c r="G95" i="4"/>
  <c r="H95" i="4"/>
  <c r="G96" i="4"/>
  <c r="H96" i="4"/>
  <c r="G97" i="4"/>
  <c r="H97" i="4"/>
  <c r="G98" i="4"/>
  <c r="H98" i="4"/>
  <c r="G99" i="4"/>
  <c r="H99" i="4"/>
  <c r="G100" i="4"/>
  <c r="H100" i="4"/>
  <c r="G101" i="4"/>
  <c r="H101" i="4"/>
  <c r="G103" i="4"/>
  <c r="H103" i="4"/>
  <c r="G104" i="4"/>
  <c r="H104" i="4"/>
  <c r="G105" i="4"/>
  <c r="H105" i="4"/>
  <c r="G106" i="4"/>
  <c r="H106" i="4"/>
  <c r="G107" i="4"/>
  <c r="H107" i="4"/>
  <c r="G108" i="4"/>
  <c r="H108" i="4"/>
  <c r="G109" i="4"/>
  <c r="H109" i="4"/>
  <c r="G110" i="4"/>
  <c r="H110" i="4"/>
  <c r="G111" i="4"/>
  <c r="H111" i="4"/>
  <c r="G112" i="4"/>
  <c r="H112" i="4"/>
  <c r="G113" i="4"/>
  <c r="H113" i="4"/>
  <c r="G115" i="4"/>
  <c r="H115" i="4"/>
  <c r="G116" i="4"/>
  <c r="H116" i="4"/>
  <c r="G117" i="4"/>
  <c r="H117" i="4"/>
  <c r="G118" i="4"/>
  <c r="H118" i="4"/>
  <c r="G119" i="4"/>
  <c r="H119" i="4"/>
  <c r="G120" i="4"/>
  <c r="H120" i="4"/>
  <c r="G121" i="4"/>
  <c r="H121" i="4"/>
  <c r="G122" i="4"/>
  <c r="H122" i="4"/>
  <c r="G123" i="4"/>
  <c r="H123" i="4"/>
  <c r="G125" i="4"/>
  <c r="H125" i="4"/>
  <c r="G126" i="4"/>
  <c r="H126" i="4"/>
  <c r="G127" i="4"/>
  <c r="H127" i="4"/>
  <c r="G128" i="4"/>
  <c r="H128" i="4"/>
  <c r="G129" i="4"/>
  <c r="H129" i="4"/>
  <c r="G130" i="4"/>
  <c r="H130" i="4"/>
  <c r="G131" i="4"/>
  <c r="H131" i="4"/>
  <c r="G132" i="4"/>
  <c r="H132" i="4"/>
  <c r="G133" i="4"/>
  <c r="H133" i="4"/>
  <c r="G134" i="4"/>
  <c r="H134" i="4"/>
  <c r="G136" i="4"/>
  <c r="H136" i="4"/>
  <c r="G137" i="4"/>
  <c r="H137" i="4"/>
  <c r="G138" i="4"/>
  <c r="H138" i="4"/>
  <c r="G139" i="4"/>
  <c r="H139" i="4"/>
  <c r="G140" i="4"/>
  <c r="H140" i="4"/>
  <c r="G141" i="4"/>
  <c r="H141" i="4"/>
  <c r="G142" i="4"/>
  <c r="H142" i="4"/>
  <c r="G143" i="4"/>
  <c r="H143" i="4"/>
  <c r="G144" i="4"/>
  <c r="H144" i="4"/>
  <c r="G145" i="4"/>
  <c r="H145" i="4"/>
  <c r="G146" i="4"/>
  <c r="H146" i="4"/>
  <c r="G147" i="4"/>
  <c r="H147" i="4"/>
  <c r="G148" i="4"/>
  <c r="H148" i="4"/>
  <c r="G149" i="4"/>
  <c r="H149" i="4"/>
  <c r="G150" i="4"/>
  <c r="H150" i="4"/>
  <c r="G152" i="4"/>
  <c r="H152" i="4"/>
  <c r="G153" i="4"/>
  <c r="H153" i="4"/>
  <c r="G154" i="4"/>
  <c r="H154" i="4"/>
  <c r="G156" i="4"/>
  <c r="H156" i="4"/>
  <c r="G157" i="4"/>
  <c r="H157" i="4"/>
  <c r="G158" i="4"/>
  <c r="G159" i="4"/>
  <c r="G160" i="4"/>
  <c r="H160" i="4"/>
  <c r="G162" i="4"/>
  <c r="H162" i="4"/>
  <c r="G163" i="4"/>
  <c r="H163" i="4"/>
  <c r="G164" i="4"/>
  <c r="H164" i="4"/>
  <c r="G165" i="4"/>
  <c r="G166" i="4"/>
  <c r="H166" i="4"/>
  <c r="G167" i="4"/>
  <c r="H167" i="4"/>
  <c r="G168" i="4"/>
  <c r="G169" i="4"/>
  <c r="H169" i="4"/>
  <c r="G170" i="4"/>
  <c r="H170" i="4"/>
  <c r="G171" i="4"/>
  <c r="H171" i="4"/>
  <c r="G172" i="4"/>
  <c r="H172" i="4"/>
  <c r="G173" i="4"/>
  <c r="H173" i="4"/>
  <c r="G174" i="4"/>
  <c r="H174" i="4"/>
  <c r="G175" i="4"/>
  <c r="H175" i="4"/>
  <c r="G176" i="4"/>
  <c r="H176" i="4"/>
  <c r="G177" i="4"/>
  <c r="H177" i="4"/>
  <c r="G178" i="4"/>
  <c r="H178" i="4"/>
  <c r="G179" i="4"/>
  <c r="H179" i="4"/>
  <c r="G180" i="4"/>
  <c r="H180" i="4"/>
  <c r="G181" i="4"/>
  <c r="H181" i="4"/>
  <c r="G182" i="4"/>
  <c r="H182" i="4"/>
  <c r="G183" i="4"/>
  <c r="H183" i="4"/>
  <c r="G185" i="4"/>
  <c r="H185" i="4"/>
  <c r="G186" i="4"/>
  <c r="H186" i="4"/>
  <c r="G187" i="4"/>
  <c r="H187" i="4"/>
  <c r="G188" i="4"/>
  <c r="H188" i="4"/>
  <c r="G189" i="4"/>
  <c r="H189" i="4"/>
  <c r="G190" i="4"/>
  <c r="H190" i="4"/>
  <c r="G192" i="4"/>
  <c r="H192" i="4"/>
  <c r="G193" i="4"/>
  <c r="H193" i="4"/>
  <c r="G194" i="4"/>
  <c r="H194" i="4"/>
  <c r="G195" i="4"/>
  <c r="H195" i="4"/>
  <c r="G196" i="4"/>
  <c r="H196" i="4"/>
  <c r="G198" i="4"/>
  <c r="H198" i="4"/>
  <c r="G199" i="4"/>
  <c r="H199" i="4"/>
  <c r="G200" i="4"/>
  <c r="G201" i="4"/>
  <c r="H201" i="4"/>
  <c r="G202" i="4"/>
  <c r="H202" i="4"/>
  <c r="G203" i="4"/>
  <c r="H203" i="4"/>
  <c r="G204" i="4"/>
  <c r="H204" i="4"/>
  <c r="G206" i="4"/>
  <c r="H206" i="4"/>
  <c r="G207" i="4"/>
  <c r="H207" i="4"/>
  <c r="G208" i="4"/>
  <c r="H208" i="4"/>
  <c r="G209" i="4"/>
  <c r="H209" i="4"/>
  <c r="G210" i="4"/>
  <c r="H210" i="4"/>
  <c r="G211" i="4"/>
  <c r="H211" i="4"/>
  <c r="G213" i="4"/>
  <c r="H213" i="4"/>
  <c r="G214" i="4"/>
  <c r="H214" i="4"/>
  <c r="G215" i="4"/>
  <c r="H215" i="4"/>
  <c r="G216" i="4"/>
  <c r="H216" i="4"/>
  <c r="G217" i="4"/>
  <c r="H217" i="4"/>
  <c r="G218" i="4"/>
  <c r="H218" i="4"/>
  <c r="G219" i="4"/>
  <c r="H219" i="4"/>
  <c r="G220" i="4"/>
  <c r="H220" i="4"/>
  <c r="G221" i="4"/>
  <c r="H221" i="4"/>
  <c r="G222" i="4"/>
  <c r="H222" i="4"/>
  <c r="G224" i="4"/>
  <c r="H224" i="4"/>
  <c r="G225" i="4"/>
  <c r="H225" i="4"/>
  <c r="G226" i="4"/>
  <c r="H226" i="4"/>
  <c r="G227" i="4"/>
  <c r="H227" i="4"/>
  <c r="G228" i="4"/>
  <c r="H228" i="4"/>
  <c r="G229" i="4"/>
  <c r="H229" i="4"/>
  <c r="G230" i="4"/>
  <c r="H230" i="4"/>
  <c r="G232" i="4"/>
  <c r="H232" i="4"/>
  <c r="G233" i="4"/>
  <c r="H233" i="4"/>
  <c r="G234" i="4"/>
  <c r="H234" i="4"/>
  <c r="G235" i="4"/>
  <c r="H235" i="4"/>
  <c r="G236" i="4"/>
  <c r="H236" i="4"/>
  <c r="G237" i="4"/>
  <c r="H237" i="4"/>
  <c r="G238" i="4"/>
  <c r="H238" i="4"/>
  <c r="G239" i="4"/>
  <c r="H239" i="4"/>
  <c r="G240" i="4"/>
  <c r="H240" i="4"/>
  <c r="G241" i="4"/>
  <c r="H241" i="4"/>
  <c r="G243" i="4"/>
  <c r="H243" i="4"/>
  <c r="G244" i="4"/>
  <c r="H244" i="4"/>
  <c r="G245" i="4"/>
  <c r="H245" i="4"/>
  <c r="G246" i="4"/>
  <c r="H246" i="4"/>
  <c r="G247" i="4"/>
  <c r="H247" i="4"/>
  <c r="G248" i="4"/>
  <c r="G249" i="4"/>
  <c r="H249" i="4"/>
  <c r="G250" i="4"/>
  <c r="G251" i="4"/>
  <c r="H251" i="4"/>
  <c r="G252" i="4"/>
  <c r="H252" i="4"/>
  <c r="G254" i="4"/>
  <c r="H254" i="4"/>
  <c r="G255" i="4"/>
  <c r="H255" i="4"/>
  <c r="G256" i="4"/>
  <c r="H256" i="4"/>
  <c r="G257" i="4"/>
  <c r="H257" i="4"/>
  <c r="E52" i="15" l="1"/>
  <c r="E51" i="15"/>
  <c r="E50" i="15"/>
  <c r="E49" i="15"/>
  <c r="E48" i="15"/>
  <c r="E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</calcChain>
</file>

<file path=xl/sharedStrings.xml><?xml version="1.0" encoding="utf-8"?>
<sst xmlns="http://schemas.openxmlformats.org/spreadsheetml/2006/main" count="1211" uniqueCount="414">
  <si>
    <t>01</t>
  </si>
  <si>
    <t>0101</t>
  </si>
  <si>
    <t>0102</t>
  </si>
  <si>
    <t>0103</t>
  </si>
  <si>
    <t>0104</t>
  </si>
  <si>
    <t>0105</t>
  </si>
  <si>
    <t>0106</t>
  </si>
  <si>
    <t>02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</si>
  <si>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</si>
  <si>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</si>
  <si>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</si>
  <si>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</si>
  <si>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</si>
  <si>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</si>
  <si>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</si>
  <si>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</si>
  <si>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</si>
  <si>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</si>
  <si>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03</t>
  </si>
  <si>
    <t>0301</t>
  </si>
  <si>
    <t>0302</t>
  </si>
  <si>
    <t>0303</t>
  </si>
  <si>
    <t>0304</t>
  </si>
  <si>
    <t>0305</t>
  </si>
  <si>
    <t>0306</t>
  </si>
  <si>
    <t>0307</t>
  </si>
  <si>
    <t>04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</si>
  <si>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</si>
  <si>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</si>
  <si>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</si>
  <si>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</si>
  <si>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</si>
  <si>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</si>
  <si>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</si>
  <si>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</si>
  <si>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</si>
  <si>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</si>
  <si>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05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</si>
  <si>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</si>
  <si>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</si>
  <si>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</si>
  <si>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</si>
  <si>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</si>
  <si>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</si>
  <si>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</si>
  <si>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</si>
  <si>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</si>
  <si>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</si>
  <si>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</si>
  <si>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06</t>
  </si>
  <si>
    <t>0601</t>
  </si>
  <si>
    <t>0602</t>
  </si>
  <si>
    <t>0603</t>
  </si>
  <si>
    <t>0604</t>
  </si>
  <si>
    <t>07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</si>
  <si>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</si>
  <si>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</si>
  <si>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</si>
  <si>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</si>
  <si>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</si>
  <si>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</si>
  <si>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</si>
  <si>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</si>
  <si>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</si>
  <si>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</si>
  <si>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</si>
  <si>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</si>
  <si>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</si>
  <si>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</si>
  <si>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</si>
  <si>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</si>
  <si>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</si>
  <si>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</si>
  <si>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</si>
  <si>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</si>
  <si>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</si>
  <si>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</si>
  <si>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</si>
  <si>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</si>
  <si>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</si>
  <si>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</si>
  <si>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</si>
  <si>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</si>
  <si>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</si>
  <si>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09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</si>
  <si>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</si>
  <si>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</si>
  <si>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</si>
  <si>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</si>
  <si>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</si>
  <si>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</si>
  <si>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</si>
  <si>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</si>
  <si>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</si>
  <si>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</si>
  <si>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UVOZ I IZVOZ POLJOPRIVREDNIH I PREHRAMBENIH PROIZVODA PO BROJEVIMA CT</t>
  </si>
  <si>
    <t>CT</t>
  </si>
  <si>
    <t>PROIZVOD</t>
  </si>
  <si>
    <t>UVOZ</t>
  </si>
  <si>
    <t>IZVOZ</t>
  </si>
  <si>
    <t>UKUPNO POLJ. I PREHR. INDUSTRIJA</t>
  </si>
  <si>
    <t>Konji, magarci, mazge i mule</t>
  </si>
  <si>
    <t>Goveda</t>
  </si>
  <si>
    <t>Svinje</t>
  </si>
  <si>
    <t>Ovce i koze</t>
  </si>
  <si>
    <t>Meso soljeno, u salamuri, sušeno, dimljeno</t>
  </si>
  <si>
    <t>RIBE, LJUSKARI, MEKUŠCI</t>
  </si>
  <si>
    <t>Proizvodi od prirodnih sastojaka mlijeka</t>
  </si>
  <si>
    <t>Sir i urda</t>
  </si>
  <si>
    <t>Prirodni med</t>
  </si>
  <si>
    <t>Konjska dlaka i otpaci</t>
  </si>
  <si>
    <t>Bjelokost, kitova kost, rogovi i otpaci</t>
  </si>
  <si>
    <t>Koralji, ljušture mekušaca i otpaci</t>
  </si>
  <si>
    <t>Ambra siva,kastoreum,cibet i mošus</t>
  </si>
  <si>
    <t>Lukovice, gomolji, korijenje</t>
  </si>
  <si>
    <t>Salata i cikorija</t>
  </si>
  <si>
    <t>Manioka, slatki krumpir i sl. korijenje</t>
  </si>
  <si>
    <t>Kore agruma, dinja i lubenica</t>
  </si>
  <si>
    <t>Papar</t>
  </si>
  <si>
    <t>Vanilija</t>
  </si>
  <si>
    <t>Cimet</t>
  </si>
  <si>
    <t>Muškatnjak, macis, kardamom</t>
  </si>
  <si>
    <t>Zob</t>
  </si>
  <si>
    <t>Kukuruz</t>
  </si>
  <si>
    <t>Sirak u zrnu</t>
  </si>
  <si>
    <t>PROIZVODI MLINSKE IND., SLAD, ŠKROB...</t>
  </si>
  <si>
    <t>Škrob, inulin</t>
  </si>
  <si>
    <t>ULJANO SJEM. I PLODOVI, LJEKOV. BILJE...</t>
  </si>
  <si>
    <t>Kopar</t>
  </si>
  <si>
    <t>Laneno sjeme</t>
  </si>
  <si>
    <t>Sjeme uljane repice</t>
  </si>
  <si>
    <t>Sjeme suncokreta</t>
  </si>
  <si>
    <t>Ostalo uljano sjeme i plodovi</t>
  </si>
  <si>
    <t>Brašno i krupica od uljanog sjemenja</t>
  </si>
  <si>
    <t>Sjeme, plodovi i spore za sjetvu</t>
  </si>
  <si>
    <t>Hmelj</t>
  </si>
  <si>
    <t>Bilje i dijelovi bilja za farmaceutske proizvode</t>
  </si>
  <si>
    <t>ŠELAK, GUME, SMOLE.....</t>
  </si>
  <si>
    <t>Šelak, gume, smole, balzami</t>
  </si>
  <si>
    <t>Biljni sokovi i ekstrakti</t>
  </si>
  <si>
    <t>BILJNI MATERIJAL ZA PLETARIJU</t>
  </si>
  <si>
    <t>Biljni materijal za pletarske proizvode</t>
  </si>
  <si>
    <t>Biljni materijal za punjenje, tapeciranje</t>
  </si>
  <si>
    <t>Biljni proizvodi nespomenuti</t>
  </si>
  <si>
    <t>Mast svinjska i peradska</t>
  </si>
  <si>
    <t>Masti i ulja od riba</t>
  </si>
  <si>
    <t>Masti od vune i masne tvari</t>
  </si>
  <si>
    <t>Sojino ulje i njegove frakcije</t>
  </si>
  <si>
    <t>Ulje od kikirikija i njegove frakcije</t>
  </si>
  <si>
    <t>Maslinovo ulje i njegove frakcije</t>
  </si>
  <si>
    <t>Ostala ulja dobivena od maslina</t>
  </si>
  <si>
    <t>Palmino ulje i njegove frakcije</t>
  </si>
  <si>
    <t>Ulje od suncokreta, pamuka..</t>
  </si>
  <si>
    <t>Ulje od kokosova oraha, palmine jezgre</t>
  </si>
  <si>
    <t>Ostale biljne masti i ulja</t>
  </si>
  <si>
    <t>Margarin</t>
  </si>
  <si>
    <t>Glicerin i glicerinske vode i baze</t>
  </si>
  <si>
    <t>Degras, ostaci masnih tvari i voskova</t>
  </si>
  <si>
    <t>PRERAĐEVINE OD MESA, RIBA, LJUSKARA</t>
  </si>
  <si>
    <t>Mesni ekstrakti i sokovi</t>
  </si>
  <si>
    <t>Ljuskari mekušci i ostali  bezkralješnjaci</t>
  </si>
  <si>
    <t>Melase</t>
  </si>
  <si>
    <t>KAKAO I PROIZVODI OD  KAKAA</t>
  </si>
  <si>
    <t>Ljuske, opne, kore i otpaci kakaa</t>
  </si>
  <si>
    <t>Sladni ekstrakti</t>
  </si>
  <si>
    <t>Tjestenina kuhana ili ne, punjena ili nepunjena</t>
  </si>
  <si>
    <t>PROIZVODI ZA HRANU RAZNI</t>
  </si>
  <si>
    <t>Kvasac (aktivni ili neaktivni)</t>
  </si>
  <si>
    <t>Preparati za umake i pripremljeni umaci</t>
  </si>
  <si>
    <t>Sladoled s dodatkom ili bez dodatka kakaa</t>
  </si>
  <si>
    <t>Prehrambeni proizvodi nespom. na drugom mjestu</t>
  </si>
  <si>
    <t>Pivo proizvedeno od slada</t>
  </si>
  <si>
    <t>Nedenaturirani etilni alkohol jakosti više od 80%</t>
  </si>
  <si>
    <t>Nedenaturirani etilni alkohol jakosti manje od 80%</t>
  </si>
  <si>
    <t>Ocat i zamjene octa dobivene od octene kiseline</t>
  </si>
  <si>
    <t>Cigare i cigarete od duhana</t>
  </si>
  <si>
    <t>Izvor: DZS</t>
  </si>
  <si>
    <t>Obrada: HGK - Sektor za poljoprivredu, prehrambenu industriju i šumarstvo</t>
  </si>
  <si>
    <t>RAZLIKA</t>
  </si>
  <si>
    <t>UKUPNO POLJ. I PREHRAMBENA INDUSTRIJA</t>
  </si>
  <si>
    <t>ULJANO SJEMENJE I PLODOVI, LJEKOVITO BILJE...</t>
  </si>
  <si>
    <t>BILJNE MASTI I ULJA</t>
  </si>
  <si>
    <t>Obrada: HGK - Sektor za poljoprivredu, prehrambenu industruju i šumarstvo</t>
  </si>
  <si>
    <t>PRERAĐEVINE OD MESA</t>
  </si>
  <si>
    <t>PRERAĐEVINE OD RIBA, LJUSKARA</t>
  </si>
  <si>
    <t>UKUPNO RIBARSTVO</t>
  </si>
  <si>
    <t>uvezeno je:</t>
  </si>
  <si>
    <t xml:space="preserve"> komada goveda (420 kg, R 52%)</t>
  </si>
  <si>
    <t xml:space="preserve"> komada svinja (100 kg, R 80%)</t>
  </si>
  <si>
    <t>UVOZ I IZVOZ POLJOPRIVREDNIH I PREHRAMBENIH PROIZVODA PO GLAVAMA CT</t>
  </si>
  <si>
    <t>POLJOPRIVREDNIH I PREHRAMBENIH PROIZVODA</t>
  </si>
  <si>
    <t>USD</t>
  </si>
  <si>
    <t>USPOREDNI PREGLED UVOZA-IZVOZA POLJOPRIVREDNIH I PREHRAMBENIH PROIZVODA</t>
  </si>
  <si>
    <t>Indeks</t>
  </si>
  <si>
    <t>I OSTALI BESKRALJEŽNJACI</t>
  </si>
  <si>
    <t>Žive ribe</t>
  </si>
  <si>
    <t>PROIZV. ŽIVOTINJSKOG PORIJ. NESPOM.</t>
  </si>
  <si>
    <t>ŽITARICE</t>
  </si>
  <si>
    <t>MASTI I ULJA (BILJNA I ŽIVOTINJSKA)</t>
  </si>
  <si>
    <t>Životinjske i biljne masti i ulja, ostala</t>
  </si>
  <si>
    <t>PROIZVODI NA BAZI ŽITARICA I ŠKROBA</t>
  </si>
  <si>
    <t>HRANA PRIPREMLJENA ZA ŽIVOTINJE</t>
  </si>
  <si>
    <t xml:space="preserve"> ŽIVE ŽIVOTINJE</t>
  </si>
  <si>
    <t>PROIZVODI ŽIVOTINJSKOG PORIJ. NESPOM.</t>
  </si>
  <si>
    <t>ŽIVOTINJSKE MASTI I ULJA</t>
  </si>
  <si>
    <t>RIBE, LJUSKARI, MEKUŠCI I OSTALI BESKRALJEŽNJACI</t>
  </si>
  <si>
    <t>ŽIVE ŽIVOTINJE</t>
  </si>
  <si>
    <t>Ostale žive životinje</t>
  </si>
  <si>
    <t>Ljuskari živi, svježi, zamrznuti, kuhani</t>
  </si>
  <si>
    <t>Mekušci živi, svježi, zamrznuti., sušeni</t>
  </si>
  <si>
    <t>Proizvodi životinjskog porijekla za jelo nespom.</t>
  </si>
  <si>
    <t>Životinjska crijeva, mjehuri, želuci</t>
  </si>
  <si>
    <t>Kosti i srž rogova sirovi, prah, otpaci</t>
  </si>
  <si>
    <t>Prirodne spužve životinjskog porijekla</t>
  </si>
  <si>
    <t>Proizvodi životinjskog porijekla nespomenuti</t>
  </si>
  <si>
    <t>Rezano cvijece, svježe, sušeno...</t>
  </si>
  <si>
    <t>Krastavci i kornišoni, svježi ili rashlađeni</t>
  </si>
  <si>
    <t>Kokosov orah svježi ili suhi, oljušteni, neoljušteni</t>
  </si>
  <si>
    <t>Banane svježe ili suhe</t>
  </si>
  <si>
    <t>Datulje, smokve, ananas i dr. svježe ili suho</t>
  </si>
  <si>
    <t>Agrumi svježi ili suhi</t>
  </si>
  <si>
    <t>Dinje, lubenice i papaje svježe</t>
  </si>
  <si>
    <t>Jabuke, kruške i dunje svježe</t>
  </si>
  <si>
    <t>Marelice, trešnje, višnje i sl. svježe</t>
  </si>
  <si>
    <t>Kava, pržena ili nepržena</t>
  </si>
  <si>
    <t>Raž</t>
  </si>
  <si>
    <t>Riža</t>
  </si>
  <si>
    <t>Heljda, proso, sjeme za ptice, ostale žitarice</t>
  </si>
  <si>
    <t>Slad, prženi ili neprženi</t>
  </si>
  <si>
    <t>Kikiriki neprženi, oljušteni ili lomljeni</t>
  </si>
  <si>
    <t>Slama i pljeva od žitarica ostala</t>
  </si>
  <si>
    <t>Ostala životinjska ulja i masti</t>
  </si>
  <si>
    <t>Masti i ulja životinjskog i biljnog porijekla</t>
  </si>
  <si>
    <t>Kakao u zrnu, sirovi ili prženi</t>
  </si>
  <si>
    <t>Proizvodi za hranu dobiveni prženjem žitarica</t>
  </si>
  <si>
    <t>Džemovi, voćni želei, marmelade i sl.</t>
  </si>
  <si>
    <t>Posije i drugi ostaci  od prerade žita</t>
  </si>
  <si>
    <t>MLIJEKO I MLIJEČNI PROIZV., JAJA, MED</t>
  </si>
  <si>
    <t>Čekinje, dlaka i otpaci</t>
  </si>
  <si>
    <t>KAVA, ČAJ I ZAČINI</t>
  </si>
  <si>
    <t>Čaj</t>
  </si>
  <si>
    <t>Čokolada i drugi proizvodi sa kakaom</t>
  </si>
  <si>
    <t>MESO I KLAONIČKI PROIZVODI</t>
  </si>
  <si>
    <t>MLIJEKO I MLIJEČNI PROIZVODI, JAJA, MED</t>
  </si>
  <si>
    <t>UKUPNO STOČARSTVO</t>
  </si>
  <si>
    <t>UKUPNO STOČARSTVO I RIBARSTVO</t>
  </si>
  <si>
    <t xml:space="preserve">UVOZ I IZVOZ STOČARSKIH I RIBARSKIH PROIZVODA </t>
  </si>
  <si>
    <t>Goveđe meso zamrznuto</t>
  </si>
  <si>
    <t>Ribe svježe ili rashlađene, osim tar.broja 03.04</t>
  </si>
  <si>
    <t>Mlijeko i vrhnje koncentrirano. i zaslađeno</t>
  </si>
  <si>
    <t>Krumpir svježi ili rashlađeni</t>
  </si>
  <si>
    <t>Grožđe, svježe ili suho</t>
  </si>
  <si>
    <t>Ostale prerađevine od mesa</t>
  </si>
  <si>
    <t>Riblje prerađevine i konzerve</t>
  </si>
  <si>
    <t>Vino od svježeg grožđa</t>
  </si>
  <si>
    <t>Vermut i ostala vina od svježeg grožđa</t>
  </si>
  <si>
    <t>Goveđe meso, svježe ili rashlađeno</t>
  </si>
  <si>
    <t>POVRĆE, KORIJENJE I GOMOLJI ZA JELO</t>
  </si>
  <si>
    <t>VOĆE ZA JELO, KORE DINJA I AGRUMA</t>
  </si>
  <si>
    <t>ŠEĆER I PROIZVODI OD ŠEĆERA</t>
  </si>
  <si>
    <t>PROIZVODI OD VOĆA I POVRĆA</t>
  </si>
  <si>
    <t>PIĆA, ALKOHOLI I OCAT</t>
  </si>
  <si>
    <t>UKUPNO BILJNA PROIZVODNJA I PRATEĆA INDUSTRIJA</t>
  </si>
  <si>
    <t xml:space="preserve">UVOZ I IZVOZ PROIZVODA BILJNE PROIZVODNJE I PRATEĆE INDUSTRIJE </t>
  </si>
  <si>
    <t xml:space="preserve">DRVEĆE, LUKOVICE, CVIJEĆE.. </t>
  </si>
  <si>
    <t xml:space="preserve"> DRVEĆE, LUKOVICE, CVIJEĆE.. </t>
  </si>
  <si>
    <t>Konjsko i magareče meso ili meso mula i mazgi</t>
  </si>
  <si>
    <t>Meso i drugi klaonički proizvodi svježi, rashlađeni</t>
  </si>
  <si>
    <t>Jaja peradi i ptićja jaja bez ljuske</t>
  </si>
  <si>
    <t>Kože i ostali ptićji dijelovi</t>
  </si>
  <si>
    <t>Lišće, grane, svježe, sušeno</t>
  </si>
  <si>
    <t>Mahunasto povrće, svježe ili rashlađeno</t>
  </si>
  <si>
    <t>Ostalo povrće svježe ili rashlađeno</t>
  </si>
  <si>
    <t>Povrće zamrznuto</t>
  </si>
  <si>
    <t>Povrće privremeno konzervirano</t>
  </si>
  <si>
    <t>Sušeno povrće, cijelo, rezano i ostalo</t>
  </si>
  <si>
    <t>Ostalo svježe voće</t>
  </si>
  <si>
    <t>Voće nekuhano, smrznuto, sa ili bez šećera</t>
  </si>
  <si>
    <t>Voće privremeno konzervirno u slanoj vodi</t>
  </si>
  <si>
    <t>Brašno,krupica mahunastog povrća</t>
  </si>
  <si>
    <t>Šećer od šećerne repe i trske</t>
  </si>
  <si>
    <t>Ostali šećeri u krutom stanju</t>
  </si>
  <si>
    <t>Kakao pasta, odmašćena ili neodmašćena</t>
  </si>
  <si>
    <t>Kakao u prahu, bez dodanog šećera</t>
  </si>
  <si>
    <t>Povrće i voće konzervirano</t>
  </si>
  <si>
    <t>Ostalo povrće smrznuto</t>
  </si>
  <si>
    <t>Ostalo povrće nesmrznuto</t>
  </si>
  <si>
    <t>Voće i ostali jestivi dijelovi biljaka</t>
  </si>
  <si>
    <t>Voćni sokovi i sokovi od povrća</t>
  </si>
  <si>
    <t>Vode, mineralne, gazirane, bez šećera</t>
  </si>
  <si>
    <t>Vode, mineralne, gazirane, s dodatkom šećera</t>
  </si>
  <si>
    <t>Ostala fermentirana pića</t>
  </si>
  <si>
    <t>Otpaci od šećerne repe i trske</t>
  </si>
  <si>
    <t>Jaja peradi i ptićja, svježa, konzervirana, skuhana</t>
  </si>
  <si>
    <t>Ljudska kosa, sirova, oprana, odmaščena</t>
  </si>
  <si>
    <t>Rajčica svježa ili rashlađena</t>
  </si>
  <si>
    <t>Crveni luk, češnjak, alma, poriluk i sl.</t>
  </si>
  <si>
    <t>Kupus, cvjetača, koraba, kelj i slično</t>
  </si>
  <si>
    <t>Mrkva, repa, cikla i slično jestivo korijenje</t>
  </si>
  <si>
    <t>Voće suho, mješavine jezgričavog voća</t>
  </si>
  <si>
    <t>Mate-čaj</t>
  </si>
  <si>
    <t>Klinčići u cvijetu ili peteljki</t>
  </si>
  <si>
    <t>Sjeme anisa, badijana, komorača i sl.</t>
  </si>
  <si>
    <t>Ječam</t>
  </si>
  <si>
    <t>Pšenični gluten, osušeni ili neosušeni</t>
  </si>
  <si>
    <t>Roščići, morske i ostale alge, šećerna repa…</t>
  </si>
  <si>
    <t>Broskva, stočna repa, sijeno, lucerna</t>
  </si>
  <si>
    <t>Biljni materijal za izradu metli i četki</t>
  </si>
  <si>
    <t>Loj, goveđi ovčji i kozji</t>
  </si>
  <si>
    <t>Biljni voskovi, pčelinji vosak i sl.</t>
  </si>
  <si>
    <t>Kobasice i slični proizvodi od mesa</t>
  </si>
  <si>
    <t>Kruh, peciva, kolači i ostali pekarski proizvodi</t>
  </si>
  <si>
    <t>Rajčica pripremljena bez octa</t>
  </si>
  <si>
    <t>Ektrakti, esencije i koncentrati kave, čaja</t>
  </si>
  <si>
    <t>Uljane pogače i ostala biljna ulja</t>
  </si>
  <si>
    <t>Uljane pogače kruti ostaci od kikirikija</t>
  </si>
  <si>
    <t>Ulj.pogače ostale osim tar. broja .2304; 2305</t>
  </si>
  <si>
    <t>Domaća perad živa</t>
  </si>
  <si>
    <t>Svinjsko meso svježe, rashlađeno ili zamrznuto</t>
  </si>
  <si>
    <t>Ovčje ili kozje meso svježe, rashlađeno, zamrznuto</t>
  </si>
  <si>
    <t>Meso peradi i jestivi otpaci peradi iz tarifnog broja 0105</t>
  </si>
  <si>
    <t>Ostalo meso i jestivi klaonički proizvodi</t>
  </si>
  <si>
    <t>Svinjska masnoća i masnoća od peradi</t>
  </si>
  <si>
    <t>Riba zamrznuta, osim ribljih fileta i ost. ribljeg mesa iz tar. br. 0304</t>
  </si>
  <si>
    <t>Riblji fileti i ostalo riblje meso, sv. rash. Ili smrz.</t>
  </si>
  <si>
    <t>Riba sušena, soljena ili u salamuri, dimljene ribe</t>
  </si>
  <si>
    <t>Mlijeko i vrhnje nekoncentrirani i nezaslađeno</t>
  </si>
  <si>
    <t>Mlaćenica jogurt, kiselo mlijeko, kefir i ostalo</t>
  </si>
  <si>
    <t>Maslac i ostale masti i ulja od mlijeka, mlj. namazi</t>
  </si>
  <si>
    <t>Ostale žive biljke,reznice i cijepovi</t>
  </si>
  <si>
    <t>Osušeno mahunasto povrće u zrnu</t>
  </si>
  <si>
    <t>Ostali orašasti plodovi, svježi ili suhi,</t>
  </si>
  <si>
    <t>Ingver, šafran i sl i ostali začini</t>
  </si>
  <si>
    <t>Pšenica i suražica</t>
  </si>
  <si>
    <t>Brašno od pšenice i suražice</t>
  </si>
  <si>
    <t>Prekrupa, krupica i pelete od žitarica</t>
  </si>
  <si>
    <t>Brašno od žitarica, osim pšenice ili suražice</t>
  </si>
  <si>
    <t>Žitarice u zrnu drugačije obrađene (valjane, u pahuljicama i sl.)</t>
  </si>
  <si>
    <t>Krumpirovo brašno,krupica, prah i sl.</t>
  </si>
  <si>
    <t>Soja u zrnu, uključujući i lomljenu</t>
  </si>
  <si>
    <t>Stearin od svinjske masti, ulje, oleostearin</t>
  </si>
  <si>
    <t xml:space="preserve">Ulje od repice ili gorušice </t>
  </si>
  <si>
    <t>Proizvodi od šećera bez kakaa</t>
  </si>
  <si>
    <t>Kakao maslac,masti i ulja od kakaa</t>
  </si>
  <si>
    <t>Tapioka i nadomjesci tapioke</t>
  </si>
  <si>
    <t>Gljive i tartufi pripremljeni ili konzervirani bez octa</t>
  </si>
  <si>
    <t>Povrće, voće, kore od voća i ostalo, kandirano</t>
  </si>
  <si>
    <t>Brašno, krupica i pelete od mesa</t>
  </si>
  <si>
    <t>Vinski talog; vinski kamen</t>
  </si>
  <si>
    <t>Biljni materijali, otpaci i ostaci, nisu spom. na drugom mjestu</t>
  </si>
  <si>
    <t>Pripravci što ih se rabi za prehranu životinja</t>
  </si>
  <si>
    <t>DUHAN I PRERAĐENI NADOMJESCI DUHANA</t>
  </si>
  <si>
    <t>Ostali prerađeni duhan i prerađeni nadomjesci duhana</t>
  </si>
  <si>
    <t>Neprerađeni duhan; duhanski otpaci</t>
  </si>
  <si>
    <t>VANJSKOTRGOVINSKA RAZMJENA</t>
  </si>
  <si>
    <t>ROBNA RAZMJENA POLJOPRIVREDNIH I PREHRAMBENIH PROIZVODA PREMA BROJEVIMA CT</t>
  </si>
  <si>
    <t>Sir i skuta</t>
  </si>
  <si>
    <t>Meso peradi i jestivi unutarnji organi (iznutrice) od peradi, svježi rashlađeni ili smrznuti</t>
  </si>
  <si>
    <t>tona</t>
  </si>
  <si>
    <t>EUR</t>
  </si>
  <si>
    <t>000 tona</t>
  </si>
  <si>
    <t>mil. USD</t>
  </si>
  <si>
    <t>mil. EUR</t>
  </si>
  <si>
    <t>Izvor: DZS,  Obrada: HGK - Sektor za poljoprivredu, prehrambenu industruju i šumarstvo</t>
  </si>
  <si>
    <t>RIBE, LJUSKARI, MEKUŠCI OSTALI BESKRALJEŽNJACI</t>
  </si>
  <si>
    <t>BILANCA</t>
  </si>
  <si>
    <t>POKRIVENOST</t>
  </si>
  <si>
    <t>uvoza izvozom (%)</t>
  </si>
  <si>
    <t>IZVOZ %</t>
  </si>
  <si>
    <t>UVOZ%</t>
  </si>
  <si>
    <t xml:space="preserve">Ukupna robna razmjena Republike Hrvatske </t>
  </si>
  <si>
    <t>Pokrivenost (%)</t>
  </si>
  <si>
    <t>Udjeli robne razmjene poljop. i preh. proizvoda u ukupnoj robnoj razmjeni s inozemstvom</t>
  </si>
  <si>
    <t>Juhe, uključujući i mesne i pripravke za njih</t>
  </si>
  <si>
    <t>0308</t>
  </si>
  <si>
    <t>I OSTALI BESKRALJEŠNJACI</t>
  </si>
  <si>
    <t>Vodeni beskralješnjaci osim rakova i mekušaca, živi, svježi</t>
  </si>
  <si>
    <t>Izvor: DZS, Obrada HGK-Sektor za poljoprivredu, prehrambenu inudstriju i šumarstvo</t>
  </si>
  <si>
    <t>Napomena:</t>
  </si>
  <si>
    <t>Detaljna i službena metodološka pojašnjenja dostupna su na stranicama Državnog zavoda za statistiku - www.dzs.hr</t>
  </si>
  <si>
    <t>uvoza izvozom EUR</t>
  </si>
  <si>
    <t>Obveznik izvještavanja za Intrastat je svaki poslovni subjekt, obveznik PDV-a, čija godišnja vrijednost robne razmjene sa zemljama EU-a prelazi prag uključivanja bilo za otpreme bilo za primitke ili za oba trgovinska toka.</t>
  </si>
  <si>
    <t>Unutar jedinstvenog EU tržišta tijekovi se prate prema zemlji otpreme robe, a ne prema podrijetlu robe.</t>
  </si>
  <si>
    <t xml:space="preserve">Izvor:DZS </t>
  </si>
  <si>
    <t>2017.</t>
  </si>
  <si>
    <t>2018.</t>
  </si>
  <si>
    <t>2019.</t>
  </si>
  <si>
    <t>Indeks  2019./2018.</t>
  </si>
  <si>
    <t>Vrijednost praga uključivanja za 2020. za primitke iznosi 2,2 mil. kuna, a za otpreme 1,2 mil. kuna.</t>
  </si>
  <si>
    <t>(siječanj - ožujak 2020.)</t>
  </si>
  <si>
    <t>(siječanj - ožujak  2019. i 2020.)</t>
  </si>
  <si>
    <t xml:space="preserve"> I-III  2019.</t>
  </si>
  <si>
    <t>I-II  2019.</t>
  </si>
  <si>
    <t>I-II  2020.</t>
  </si>
  <si>
    <t>Indeks  I-II 2020./I-II 2019.</t>
  </si>
  <si>
    <t>UVOZ  I - III 2020.</t>
  </si>
  <si>
    <t>IZVOZ  I - III 2020.</t>
  </si>
  <si>
    <t>Indeks I-III 20./ I-III 19.</t>
  </si>
  <si>
    <t xml:space="preserve"> I-III  2020.</t>
  </si>
  <si>
    <t>Ako se ukupan uvoz živih goveda i svinja i mesnih prerađevina preračuna na živu vagu, u razdoblju od siječnja do ožujka 2020. godine</t>
  </si>
  <si>
    <t>RANG IZVOZNIH I UVOZNIH PREHRAMBENIH PROIZVODA  U 2020.</t>
  </si>
  <si>
    <t>IZVOZ   I-III  2020.</t>
  </si>
  <si>
    <t>UDIO</t>
  </si>
  <si>
    <t xml:space="preserve">PROIZVOD </t>
  </si>
  <si>
    <t>UVOZ  I-III  2020.</t>
  </si>
  <si>
    <t xml:space="preserve"> </t>
  </si>
  <si>
    <t>Pokrivenost</t>
  </si>
  <si>
    <t>uvoza izvozom</t>
  </si>
  <si>
    <t>(%)</t>
  </si>
  <si>
    <t>-</t>
  </si>
  <si>
    <t>Izvor: DZS  Obrada: HGK - Sektor za poljoprivredu, prehrambenu industriju i šumarstvo</t>
  </si>
  <si>
    <t>RANG PROIZVODA S POZITIVNOM BILANCOM</t>
  </si>
  <si>
    <t>RANG PROIZVODA S NEGATIVNOM BILANCOM</t>
  </si>
  <si>
    <t>Izvor:DZS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</si>
</sst>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6">
    <font>
      <sz val="10"/>
      <name val="HTimes"/>
      <charset val="238"/>
    </font>
    <font>
      <sz val="11"/>
      <color theme="1"/>
      <name val="Calibri"/>
      <family val="2"/>
      <charset val="238"/>
      <scheme val="minor"/>
    </font>
    <font>
      <sz val="12"/>
      <name val="HTimes"/>
      <charset val="238"/>
    </font>
    <font>
      <sz val="10"/>
      <name val="CRO_Dutch-Normal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2"/>
      <name val="Arial"/>
      <family val="2"/>
      <charset val="238"/>
    </font>
    <font>
      <b/>
      <sz val="14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1"/>
      <name val="Arial"/>
      <family val="2"/>
      <charset val="238"/>
    </font>
    <font>
      <sz val="9"/>
      <name val="Arial"/>
      <family val="2"/>
      <charset val="238"/>
    </font>
    <font>
      <sz val="8"/>
      <name val="HTimes"/>
      <charset val="238"/>
    </font>
    <font>
      <b/>
      <sz val="9"/>
      <name val="Arial"/>
      <family val="2"/>
      <charset val="238"/>
    </font>
    <font>
      <sz val="9"/>
      <name val="HTimes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b/>
      <sz val="9"/>
      <name val="HTimes"/>
      <charset val="238"/>
    </font>
    <font>
      <b/>
      <i/>
      <sz val="12"/>
      <name val="Arial"/>
      <family val="2"/>
      <charset val="238"/>
    </font>
    <font>
      <i/>
      <sz val="11"/>
      <name val="Arial"/>
      <family val="2"/>
      <charset val="238"/>
    </font>
    <font>
      <sz val="10"/>
      <name val="CRO_Arial"/>
      <charset val="238"/>
    </font>
    <font>
      <sz val="10"/>
      <color indexed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17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14">
    <xf numFmtId="0" fontId="0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4" fillId="0" borderId="0"/>
    <xf numFmtId="0" fontId="24" fillId="0" borderId="0"/>
    <xf numFmtId="0" fontId="1" fillId="0" borderId="0"/>
    <xf numFmtId="0" fontId="8" fillId="0" borderId="0"/>
  </cellStyleXfs>
  <cellXfs count="698">
    <xf numFmtId="0" fontId="0" fillId="0" borderId="0" xfId="0"/>
    <xf numFmtId="3" fontId="9" fillId="0" borderId="0" xfId="0" applyNumberFormat="1" applyFont="1"/>
    <xf numFmtId="0" fontId="8" fillId="0" borderId="0" xfId="0" applyFont="1"/>
    <xf numFmtId="3" fontId="8" fillId="0" borderId="0" xfId="0" applyNumberFormat="1" applyFont="1"/>
    <xf numFmtId="0" fontId="5" fillId="0" borderId="0" xfId="6" applyFont="1" applyBorder="1" applyAlignment="1">
      <alignment horizontal="left"/>
    </xf>
    <xf numFmtId="0" fontId="6" fillId="0" borderId="0" xfId="6" applyFont="1" applyBorder="1" applyAlignment="1">
      <alignment horizontal="centerContinuous"/>
    </xf>
    <xf numFmtId="3" fontId="6" fillId="0" borderId="0" xfId="6" applyNumberFormat="1" applyFont="1" applyBorder="1" applyAlignment="1">
      <alignment horizontal="centerContinuous"/>
    </xf>
    <xf numFmtId="0" fontId="6" fillId="0" borderId="0" xfId="6" applyFont="1"/>
    <xf numFmtId="0" fontId="4" fillId="0" borderId="0" xfId="6" applyFont="1"/>
    <xf numFmtId="0" fontId="5" fillId="0" borderId="0" xfId="6" applyFont="1" applyBorder="1" applyAlignment="1">
      <alignment horizontal="centerContinuous"/>
    </xf>
    <xf numFmtId="0" fontId="6" fillId="0" borderId="0" xfId="6" applyFont="1" applyBorder="1" applyAlignment="1">
      <alignment horizontal="left"/>
    </xf>
    <xf numFmtId="0" fontId="10" fillId="0" borderId="0" xfId="6" applyFont="1"/>
    <xf numFmtId="0" fontId="8" fillId="0" borderId="2" xfId="6" applyFont="1" applyBorder="1"/>
    <xf numFmtId="0" fontId="8" fillId="0" borderId="3" xfId="6" applyFont="1" applyBorder="1"/>
    <xf numFmtId="3" fontId="9" fillId="0" borderId="4" xfId="6" applyNumberFormat="1" applyFont="1" applyBorder="1" applyAlignment="1">
      <alignment horizontal="center"/>
    </xf>
    <xf numFmtId="3" fontId="9" fillId="0" borderId="5" xfId="6" applyNumberFormat="1" applyFont="1" applyBorder="1" applyAlignment="1">
      <alignment horizontal="center"/>
    </xf>
    <xf numFmtId="3" fontId="9" fillId="0" borderId="6" xfId="6" applyNumberFormat="1" applyFont="1" applyBorder="1" applyAlignment="1">
      <alignment horizontal="center"/>
    </xf>
    <xf numFmtId="0" fontId="8" fillId="0" borderId="7" xfId="6" quotePrefix="1" applyFont="1" applyBorder="1" applyAlignment="1">
      <alignment horizontal="center"/>
    </xf>
    <xf numFmtId="0" fontId="9" fillId="0" borderId="3" xfId="6" quotePrefix="1" applyFont="1" applyBorder="1" applyAlignment="1">
      <alignment horizontal="left"/>
    </xf>
    <xf numFmtId="3" fontId="9" fillId="0" borderId="8" xfId="6" applyNumberFormat="1" applyFont="1" applyBorder="1" applyAlignment="1">
      <alignment horizontal="right"/>
    </xf>
    <xf numFmtId="3" fontId="9" fillId="0" borderId="5" xfId="6" applyNumberFormat="1" applyFont="1" applyBorder="1" applyAlignment="1">
      <alignment horizontal="right"/>
    </xf>
    <xf numFmtId="3" fontId="9" fillId="0" borderId="4" xfId="6" applyNumberFormat="1" applyFont="1" applyBorder="1" applyAlignment="1">
      <alignment horizontal="right"/>
    </xf>
    <xf numFmtId="3" fontId="9" fillId="0" borderId="9" xfId="6" applyNumberFormat="1" applyFont="1" applyBorder="1" applyAlignment="1">
      <alignment horizontal="right"/>
    </xf>
    <xf numFmtId="0" fontId="8" fillId="0" borderId="7" xfId="6" applyFont="1" applyBorder="1" applyAlignment="1">
      <alignment horizontal="center"/>
    </xf>
    <xf numFmtId="0" fontId="8" fillId="0" borderId="3" xfId="6" applyFont="1" applyBorder="1" applyAlignment="1">
      <alignment horizontal="center"/>
    </xf>
    <xf numFmtId="3" fontId="9" fillId="0" borderId="5" xfId="0" applyNumberFormat="1" applyFont="1" applyBorder="1"/>
    <xf numFmtId="0" fontId="9" fillId="0" borderId="10" xfId="6" quotePrefix="1" applyFont="1" applyFill="1" applyBorder="1" applyAlignment="1">
      <alignment horizontal="center"/>
    </xf>
    <xf numFmtId="0" fontId="9" fillId="0" borderId="11" xfId="6" applyFont="1" applyFill="1" applyBorder="1"/>
    <xf numFmtId="3" fontId="9" fillId="0" borderId="12" xfId="6" applyNumberFormat="1" applyFont="1" applyFill="1" applyBorder="1"/>
    <xf numFmtId="3" fontId="9" fillId="0" borderId="13" xfId="6" applyNumberFormat="1" applyFont="1" applyFill="1" applyBorder="1"/>
    <xf numFmtId="3" fontId="9" fillId="0" borderId="14" xfId="6" applyNumberFormat="1" applyFont="1" applyFill="1" applyBorder="1"/>
    <xf numFmtId="3" fontId="9" fillId="0" borderId="15" xfId="6" applyNumberFormat="1" applyFont="1" applyFill="1" applyBorder="1"/>
    <xf numFmtId="0" fontId="8" fillId="0" borderId="7" xfId="6" quotePrefix="1" applyFont="1" applyFill="1" applyBorder="1" applyAlignment="1">
      <alignment horizontal="center"/>
    </xf>
    <xf numFmtId="0" fontId="8" fillId="0" borderId="3" xfId="6" applyFont="1" applyFill="1" applyBorder="1"/>
    <xf numFmtId="3" fontId="8" fillId="0" borderId="8" xfId="6" applyNumberFormat="1" applyFont="1" applyFill="1" applyBorder="1"/>
    <xf numFmtId="3" fontId="8" fillId="0" borderId="5" xfId="6" applyNumberFormat="1" applyFont="1" applyFill="1" applyBorder="1"/>
    <xf numFmtId="3" fontId="8" fillId="0" borderId="4" xfId="6" applyNumberFormat="1" applyFont="1" applyFill="1" applyBorder="1"/>
    <xf numFmtId="3" fontId="8" fillId="0" borderId="6" xfId="6" applyNumberFormat="1" applyFont="1" applyFill="1" applyBorder="1"/>
    <xf numFmtId="0" fontId="9" fillId="0" borderId="7" xfId="6" applyFont="1" applyFill="1" applyBorder="1" applyAlignment="1">
      <alignment horizontal="center"/>
    </xf>
    <xf numFmtId="0" fontId="9" fillId="0" borderId="3" xfId="6" applyFont="1" applyFill="1" applyBorder="1"/>
    <xf numFmtId="3" fontId="9" fillId="0" borderId="0" xfId="6" applyNumberFormat="1" applyFont="1" applyFill="1" applyBorder="1"/>
    <xf numFmtId="3" fontId="9" fillId="0" borderId="5" xfId="6" applyNumberFormat="1" applyFont="1" applyFill="1" applyBorder="1"/>
    <xf numFmtId="3" fontId="9" fillId="0" borderId="16" xfId="6" applyNumberFormat="1" applyFont="1" applyFill="1" applyBorder="1"/>
    <xf numFmtId="3" fontId="9" fillId="0" borderId="6" xfId="6" applyNumberFormat="1" applyFont="1" applyFill="1" applyBorder="1"/>
    <xf numFmtId="0" fontId="9" fillId="0" borderId="17" xfId="6" quotePrefix="1" applyFont="1" applyFill="1" applyBorder="1" applyAlignment="1">
      <alignment horizontal="center"/>
    </xf>
    <xf numFmtId="0" fontId="9" fillId="0" borderId="18" xfId="6" applyFont="1" applyFill="1" applyBorder="1"/>
    <xf numFmtId="3" fontId="9" fillId="0" borderId="19" xfId="6" applyNumberFormat="1" applyFont="1" applyFill="1" applyBorder="1"/>
    <xf numFmtId="3" fontId="9" fillId="0" borderId="20" xfId="6" applyNumberFormat="1" applyFont="1" applyFill="1" applyBorder="1"/>
    <xf numFmtId="3" fontId="9" fillId="0" borderId="21" xfId="6" applyNumberFormat="1" applyFont="1" applyFill="1" applyBorder="1"/>
    <xf numFmtId="3" fontId="9" fillId="0" borderId="22" xfId="6" applyNumberFormat="1" applyFont="1" applyFill="1" applyBorder="1"/>
    <xf numFmtId="3" fontId="8" fillId="0" borderId="0" xfId="6" applyNumberFormat="1" applyFont="1" applyFill="1" applyBorder="1"/>
    <xf numFmtId="3" fontId="8" fillId="0" borderId="16" xfId="6" applyNumberFormat="1" applyFont="1" applyFill="1" applyBorder="1"/>
    <xf numFmtId="3" fontId="8" fillId="0" borderId="0" xfId="6" applyNumberFormat="1" applyFont="1" applyFill="1" applyBorder="1" applyAlignment="1">
      <alignment horizontal="right"/>
    </xf>
    <xf numFmtId="3" fontId="8" fillId="0" borderId="5" xfId="6" applyNumberFormat="1" applyFont="1" applyFill="1" applyBorder="1" applyAlignment="1">
      <alignment horizontal="right"/>
    </xf>
    <xf numFmtId="0" fontId="9" fillId="0" borderId="7" xfId="6" quotePrefix="1" applyFont="1" applyFill="1" applyBorder="1" applyAlignment="1">
      <alignment horizontal="center"/>
    </xf>
    <xf numFmtId="0" fontId="9" fillId="0" borderId="17" xfId="6" applyFont="1" applyFill="1" applyBorder="1" applyAlignment="1">
      <alignment horizontal="center"/>
    </xf>
    <xf numFmtId="0" fontId="8" fillId="0" borderId="3" xfId="6" quotePrefix="1" applyFont="1" applyFill="1" applyBorder="1"/>
    <xf numFmtId="3" fontId="9" fillId="0" borderId="23" xfId="6" applyNumberFormat="1" applyFont="1" applyFill="1" applyBorder="1"/>
    <xf numFmtId="3" fontId="9" fillId="0" borderId="4" xfId="6" applyNumberFormat="1" applyFont="1" applyFill="1" applyBorder="1"/>
    <xf numFmtId="3" fontId="8" fillId="0" borderId="4" xfId="6" applyNumberFormat="1" applyFont="1" applyFill="1" applyBorder="1" applyAlignment="1">
      <alignment horizontal="right"/>
    </xf>
    <xf numFmtId="3" fontId="8" fillId="0" borderId="6" xfId="6" applyNumberFormat="1" applyFont="1" applyFill="1" applyBorder="1" applyAlignment="1">
      <alignment horizontal="right"/>
    </xf>
    <xf numFmtId="3" fontId="9" fillId="0" borderId="8" xfId="6" applyNumberFormat="1" applyFont="1" applyFill="1" applyBorder="1"/>
    <xf numFmtId="3" fontId="9" fillId="0" borderId="24" xfId="6" applyNumberFormat="1" applyFont="1" applyFill="1" applyBorder="1"/>
    <xf numFmtId="0" fontId="8" fillId="0" borderId="3" xfId="6" applyFont="1" applyFill="1" applyBorder="1" applyAlignment="1">
      <alignment horizontal="left"/>
    </xf>
    <xf numFmtId="0" fontId="8" fillId="0" borderId="3" xfId="6" quotePrefix="1" applyFont="1" applyFill="1" applyBorder="1" applyAlignment="1">
      <alignment horizontal="left"/>
    </xf>
    <xf numFmtId="0" fontId="9" fillId="0" borderId="18" xfId="6" quotePrefix="1" applyFont="1" applyFill="1" applyBorder="1"/>
    <xf numFmtId="0" fontId="8" fillId="0" borderId="7" xfId="6" applyFont="1" applyFill="1" applyBorder="1" applyAlignment="1">
      <alignment horizontal="center"/>
    </xf>
    <xf numFmtId="3" fontId="8" fillId="0" borderId="8" xfId="0" applyNumberFormat="1" applyFont="1" applyBorder="1"/>
    <xf numFmtId="3" fontId="8" fillId="0" borderId="25" xfId="0" applyNumberFormat="1" applyFont="1" applyBorder="1"/>
    <xf numFmtId="3" fontId="8" fillId="0" borderId="4" xfId="0" applyNumberFormat="1" applyFont="1" applyBorder="1"/>
    <xf numFmtId="3" fontId="8" fillId="0" borderId="9" xfId="0" applyNumberFormat="1" applyFont="1" applyBorder="1"/>
    <xf numFmtId="0" fontId="8" fillId="0" borderId="26" xfId="6" applyFont="1" applyFill="1" applyBorder="1" applyAlignment="1">
      <alignment horizontal="center"/>
    </xf>
    <xf numFmtId="0" fontId="8" fillId="0" borderId="27" xfId="6" applyFont="1" applyFill="1" applyBorder="1"/>
    <xf numFmtId="3" fontId="8" fillId="0" borderId="28" xfId="6" applyNumberFormat="1" applyFont="1" applyFill="1" applyBorder="1"/>
    <xf numFmtId="3" fontId="8" fillId="0" borderId="29" xfId="6" applyNumberFormat="1" applyFont="1" applyFill="1" applyBorder="1"/>
    <xf numFmtId="3" fontId="8" fillId="0" borderId="30" xfId="6" applyNumberFormat="1" applyFont="1" applyFill="1" applyBorder="1"/>
    <xf numFmtId="3" fontId="8" fillId="0" borderId="31" xfId="6" applyNumberFormat="1" applyFont="1" applyFill="1" applyBorder="1"/>
    <xf numFmtId="0" fontId="4" fillId="0" borderId="0" xfId="6" applyFont="1" applyBorder="1"/>
    <xf numFmtId="3" fontId="9" fillId="0" borderId="32" xfId="6" applyNumberFormat="1" applyFont="1" applyFill="1" applyBorder="1"/>
    <xf numFmtId="3" fontId="8" fillId="0" borderId="33" xfId="6" applyNumberFormat="1" applyFont="1" applyFill="1" applyBorder="1"/>
    <xf numFmtId="3" fontId="8" fillId="0" borderId="33" xfId="6" applyNumberFormat="1" applyFont="1" applyFill="1" applyBorder="1" applyAlignment="1">
      <alignment horizontal="right"/>
    </xf>
    <xf numFmtId="3" fontId="8" fillId="0" borderId="8" xfId="6" applyNumberFormat="1" applyFont="1" applyFill="1" applyBorder="1" applyAlignment="1">
      <alignment horizontal="right"/>
    </xf>
    <xf numFmtId="0" fontId="8" fillId="0" borderId="34" xfId="6" applyFont="1" applyFill="1" applyBorder="1" applyAlignment="1">
      <alignment horizontal="center"/>
    </xf>
    <xf numFmtId="0" fontId="8" fillId="0" borderId="35" xfId="6" applyFont="1" applyFill="1" applyBorder="1"/>
    <xf numFmtId="3" fontId="8" fillId="0" borderId="1" xfId="6" applyNumberFormat="1" applyFont="1" applyFill="1" applyBorder="1"/>
    <xf numFmtId="3" fontId="8" fillId="0" borderId="36" xfId="6" applyNumberFormat="1" applyFont="1" applyFill="1" applyBorder="1"/>
    <xf numFmtId="3" fontId="8" fillId="0" borderId="37" xfId="6" applyNumberFormat="1" applyFont="1" applyFill="1" applyBorder="1"/>
    <xf numFmtId="3" fontId="8" fillId="0" borderId="38" xfId="6" applyNumberFormat="1" applyFont="1" applyFill="1" applyBorder="1"/>
    <xf numFmtId="0" fontId="8" fillId="0" borderId="39" xfId="6" applyFont="1" applyFill="1" applyBorder="1" applyAlignment="1">
      <alignment horizontal="center"/>
    </xf>
    <xf numFmtId="0" fontId="8" fillId="0" borderId="40" xfId="6" applyFont="1" applyFill="1" applyBorder="1"/>
    <xf numFmtId="3" fontId="8" fillId="0" borderId="41" xfId="6" applyNumberFormat="1" applyFont="1" applyFill="1" applyBorder="1"/>
    <xf numFmtId="3" fontId="8" fillId="0" borderId="42" xfId="6" applyNumberFormat="1" applyFont="1" applyFill="1" applyBorder="1"/>
    <xf numFmtId="3" fontId="8" fillId="0" borderId="43" xfId="6" applyNumberFormat="1" applyFont="1" applyFill="1" applyBorder="1"/>
    <xf numFmtId="3" fontId="8" fillId="0" borderId="44" xfId="6" applyNumberFormat="1" applyFont="1" applyFill="1" applyBorder="1"/>
    <xf numFmtId="3" fontId="8" fillId="0" borderId="9" xfId="6" applyNumberFormat="1" applyFont="1" applyFill="1" applyBorder="1"/>
    <xf numFmtId="0" fontId="8" fillId="0" borderId="0" xfId="6" applyFont="1"/>
    <xf numFmtId="3" fontId="8" fillId="0" borderId="0" xfId="6" applyNumberFormat="1" applyFont="1"/>
    <xf numFmtId="3" fontId="4" fillId="0" borderId="0" xfId="6" applyNumberFormat="1" applyFont="1"/>
    <xf numFmtId="0" fontId="5" fillId="0" borderId="0" xfId="7" applyFont="1" applyAlignment="1">
      <alignment horizontal="centerContinuous"/>
    </xf>
    <xf numFmtId="0" fontId="6" fillId="0" borderId="0" xfId="7" applyFont="1" applyAlignment="1">
      <alignment horizontal="centerContinuous"/>
    </xf>
    <xf numFmtId="3" fontId="6" fillId="0" borderId="0" xfId="7" applyNumberFormat="1" applyFont="1" applyAlignment="1">
      <alignment horizontal="centerContinuous"/>
    </xf>
    <xf numFmtId="3" fontId="4" fillId="0" borderId="0" xfId="7" applyNumberFormat="1" applyFont="1" applyAlignment="1">
      <alignment horizontal="centerContinuous"/>
    </xf>
    <xf numFmtId="0" fontId="4" fillId="0" borderId="0" xfId="7" applyFont="1"/>
    <xf numFmtId="3" fontId="4" fillId="0" borderId="0" xfId="7" applyNumberFormat="1" applyFont="1"/>
    <xf numFmtId="0" fontId="10" fillId="0" borderId="0" xfId="7" applyFont="1"/>
    <xf numFmtId="0" fontId="8" fillId="0" borderId="45" xfId="7" applyFont="1" applyBorder="1" applyAlignment="1">
      <alignment horizontal="center"/>
    </xf>
    <xf numFmtId="0" fontId="5" fillId="0" borderId="46" xfId="7" quotePrefix="1" applyFont="1" applyBorder="1" applyAlignment="1">
      <alignment horizontal="left"/>
    </xf>
    <xf numFmtId="3" fontId="9" fillId="0" borderId="47" xfId="7" applyNumberFormat="1" applyFont="1" applyBorder="1" applyAlignment="1">
      <alignment horizontal="right"/>
    </xf>
    <xf numFmtId="3" fontId="9" fillId="0" borderId="48" xfId="7" quotePrefix="1" applyNumberFormat="1" applyFont="1" applyBorder="1" applyAlignment="1">
      <alignment horizontal="right"/>
    </xf>
    <xf numFmtId="3" fontId="9" fillId="0" borderId="47" xfId="7" quotePrefix="1" applyNumberFormat="1" applyFont="1" applyBorder="1" applyAlignment="1">
      <alignment horizontal="right"/>
    </xf>
    <xf numFmtId="3" fontId="9" fillId="0" borderId="49" xfId="7" applyNumberFormat="1" applyFont="1" applyBorder="1" applyAlignment="1">
      <alignment horizontal="right"/>
    </xf>
    <xf numFmtId="3" fontId="9" fillId="0" borderId="50" xfId="7" applyNumberFormat="1" applyFont="1" applyBorder="1"/>
    <xf numFmtId="0" fontId="8" fillId="0" borderId="46" xfId="7" applyFont="1" applyBorder="1" applyAlignment="1">
      <alignment horizontal="center"/>
    </xf>
    <xf numFmtId="3" fontId="8" fillId="0" borderId="47" xfId="8" applyNumberFormat="1" applyFont="1" applyBorder="1"/>
    <xf numFmtId="3" fontId="8" fillId="0" borderId="51" xfId="8" applyNumberFormat="1" applyFont="1" applyBorder="1"/>
    <xf numFmtId="0" fontId="8" fillId="0" borderId="45" xfId="7" quotePrefix="1" applyFont="1" applyFill="1" applyBorder="1" applyAlignment="1">
      <alignment horizontal="center"/>
    </xf>
    <xf numFmtId="0" fontId="8" fillId="0" borderId="46" xfId="7" applyFont="1" applyFill="1" applyBorder="1"/>
    <xf numFmtId="3" fontId="8" fillId="0" borderId="47" xfId="7" applyNumberFormat="1" applyFont="1" applyFill="1" applyBorder="1"/>
    <xf numFmtId="3" fontId="8" fillId="0" borderId="48" xfId="7" applyNumberFormat="1" applyFont="1" applyFill="1" applyBorder="1"/>
    <xf numFmtId="3" fontId="8" fillId="0" borderId="49" xfId="7" applyNumberFormat="1" applyFont="1" applyFill="1" applyBorder="1"/>
    <xf numFmtId="0" fontId="8" fillId="0" borderId="45" xfId="7" applyFont="1" applyFill="1" applyBorder="1" applyAlignment="1">
      <alignment horizontal="center"/>
    </xf>
    <xf numFmtId="0" fontId="8" fillId="0" borderId="46" xfId="7" quotePrefix="1" applyFont="1" applyFill="1" applyBorder="1"/>
    <xf numFmtId="0" fontId="9" fillId="0" borderId="52" xfId="7" applyFont="1" applyFill="1" applyBorder="1" applyAlignment="1">
      <alignment horizontal="left"/>
    </xf>
    <xf numFmtId="0" fontId="8" fillId="0" borderId="53" xfId="7" applyFont="1" applyFill="1" applyBorder="1"/>
    <xf numFmtId="3" fontId="9" fillId="0" borderId="41" xfId="7" applyNumberFormat="1" applyFont="1" applyFill="1" applyBorder="1"/>
    <xf numFmtId="3" fontId="9" fillId="0" borderId="44" xfId="7" applyNumberFormat="1" applyFont="1" applyFill="1" applyBorder="1"/>
    <xf numFmtId="3" fontId="9" fillId="0" borderId="54" xfId="7" applyNumberFormat="1" applyFont="1" applyFill="1" applyBorder="1"/>
    <xf numFmtId="3" fontId="9" fillId="0" borderId="55" xfId="7" applyNumberFormat="1" applyFont="1" applyBorder="1"/>
    <xf numFmtId="0" fontId="8" fillId="0" borderId="0" xfId="7" applyFont="1"/>
    <xf numFmtId="3" fontId="8" fillId="0" borderId="0" xfId="8" applyNumberFormat="1" applyFont="1" applyAlignment="1">
      <alignment horizontal="center"/>
    </xf>
    <xf numFmtId="0" fontId="8" fillId="0" borderId="0" xfId="8" applyFont="1"/>
    <xf numFmtId="3" fontId="8" fillId="0" borderId="0" xfId="8" applyNumberFormat="1" applyFont="1"/>
    <xf numFmtId="0" fontId="5" fillId="0" borderId="0" xfId="8" applyFont="1" applyAlignment="1">
      <alignment horizontal="centerContinuous"/>
    </xf>
    <xf numFmtId="0" fontId="8" fillId="0" borderId="0" xfId="0" applyFont="1" applyAlignment="1">
      <alignment horizontal="centerContinuous"/>
    </xf>
    <xf numFmtId="3" fontId="8" fillId="0" borderId="0" xfId="8" applyNumberFormat="1" applyFont="1" applyAlignment="1">
      <alignment horizontal="centerContinuous"/>
    </xf>
    <xf numFmtId="0" fontId="6" fillId="0" borderId="0" xfId="8" applyFont="1" applyAlignment="1">
      <alignment horizontal="centerContinuous"/>
    </xf>
    <xf numFmtId="3" fontId="8" fillId="0" borderId="45" xfId="8" applyNumberFormat="1" applyFont="1" applyBorder="1" applyAlignment="1">
      <alignment horizontal="center"/>
    </xf>
    <xf numFmtId="0" fontId="9" fillId="0" borderId="56" xfId="8" applyFont="1" applyBorder="1"/>
    <xf numFmtId="3" fontId="9" fillId="0" borderId="47" xfId="9" applyNumberFormat="1" applyFont="1" applyBorder="1" applyAlignment="1">
      <alignment horizontal="right"/>
    </xf>
    <xf numFmtId="3" fontId="9" fillId="0" borderId="48" xfId="9" quotePrefix="1" applyNumberFormat="1" applyFont="1" applyBorder="1" applyAlignment="1">
      <alignment horizontal="right"/>
    </xf>
    <xf numFmtId="3" fontId="9" fillId="0" borderId="47" xfId="9" quotePrefix="1" applyNumberFormat="1" applyFont="1" applyBorder="1" applyAlignment="1">
      <alignment horizontal="right"/>
    </xf>
    <xf numFmtId="3" fontId="9" fillId="0" borderId="48" xfId="9" applyNumberFormat="1" applyFont="1" applyBorder="1" applyAlignment="1">
      <alignment horizontal="right"/>
    </xf>
    <xf numFmtId="3" fontId="9" fillId="0" borderId="51" xfId="8" applyNumberFormat="1" applyFont="1" applyBorder="1"/>
    <xf numFmtId="0" fontId="8" fillId="0" borderId="56" xfId="8" applyFont="1" applyBorder="1"/>
    <xf numFmtId="3" fontId="8" fillId="0" borderId="47" xfId="9" applyNumberFormat="1" applyFont="1" applyFill="1" applyBorder="1"/>
    <xf numFmtId="3" fontId="8" fillId="0" borderId="48" xfId="9" applyNumberFormat="1" applyFont="1" applyFill="1" applyBorder="1"/>
    <xf numFmtId="3" fontId="8" fillId="0" borderId="57" xfId="9" applyNumberFormat="1" applyFont="1" applyFill="1" applyBorder="1"/>
    <xf numFmtId="0" fontId="8" fillId="0" borderId="56" xfId="8" applyFont="1" applyBorder="1" applyAlignment="1"/>
    <xf numFmtId="3" fontId="8" fillId="0" borderId="49" xfId="9" applyNumberFormat="1" applyFont="1" applyFill="1" applyBorder="1"/>
    <xf numFmtId="3" fontId="9" fillId="0" borderId="47" xfId="8" applyNumberFormat="1" applyFont="1" applyBorder="1"/>
    <xf numFmtId="3" fontId="8" fillId="0" borderId="39" xfId="8" applyNumberFormat="1" applyFont="1" applyBorder="1" applyAlignment="1">
      <alignment horizontal="center"/>
    </xf>
    <xf numFmtId="0" fontId="8" fillId="0" borderId="53" xfId="8" applyFont="1" applyBorder="1"/>
    <xf numFmtId="3" fontId="8" fillId="0" borderId="41" xfId="8" applyNumberFormat="1" applyFont="1" applyBorder="1"/>
    <xf numFmtId="3" fontId="8" fillId="0" borderId="58" xfId="8" applyNumberFormat="1" applyFont="1" applyBorder="1"/>
    <xf numFmtId="3" fontId="9" fillId="0" borderId="52" xfId="8" applyNumberFormat="1" applyFont="1" applyBorder="1" applyAlignment="1">
      <alignment horizontal="left"/>
    </xf>
    <xf numFmtId="0" fontId="9" fillId="0" borderId="53" xfId="8" applyFont="1" applyBorder="1"/>
    <xf numFmtId="3" fontId="9" fillId="0" borderId="41" xfId="8" applyNumberFormat="1" applyFont="1" applyBorder="1"/>
    <xf numFmtId="3" fontId="9" fillId="0" borderId="58" xfId="8" applyNumberFormat="1" applyFont="1" applyBorder="1"/>
    <xf numFmtId="3" fontId="8" fillId="0" borderId="0" xfId="8" applyNumberFormat="1" applyFont="1" applyAlignment="1">
      <alignment horizontal="left"/>
    </xf>
    <xf numFmtId="0" fontId="4" fillId="0" borderId="0" xfId="8" applyFont="1"/>
    <xf numFmtId="3" fontId="6" fillId="0" borderId="0" xfId="8" applyNumberFormat="1" applyFont="1" applyAlignment="1">
      <alignment horizontal="left"/>
    </xf>
    <xf numFmtId="3" fontId="4" fillId="0" borderId="0" xfId="8" applyNumberFormat="1" applyFont="1"/>
    <xf numFmtId="3" fontId="6" fillId="0" borderId="0" xfId="8" applyNumberFormat="1" applyFont="1" applyAlignment="1"/>
    <xf numFmtId="3" fontId="4" fillId="0" borderId="0" xfId="8" applyNumberFormat="1" applyFont="1" applyAlignment="1">
      <alignment horizontal="center"/>
    </xf>
    <xf numFmtId="0" fontId="4" fillId="0" borderId="0" xfId="4" applyFont="1"/>
    <xf numFmtId="3" fontId="6" fillId="0" borderId="0" xfId="4" applyNumberFormat="1" applyFont="1" applyAlignment="1">
      <alignment horizontal="centerContinuous"/>
    </xf>
    <xf numFmtId="0" fontId="5" fillId="0" borderId="0" xfId="4" applyFont="1" applyAlignment="1">
      <alignment horizontal="centerContinuous"/>
    </xf>
    <xf numFmtId="3" fontId="4" fillId="0" borderId="0" xfId="4" applyNumberFormat="1" applyFont="1"/>
    <xf numFmtId="3" fontId="8" fillId="0" borderId="0" xfId="3" applyNumberFormat="1" applyFont="1"/>
    <xf numFmtId="3" fontId="8" fillId="0" borderId="0" xfId="3" applyNumberFormat="1" applyFont="1" applyAlignment="1">
      <alignment horizontal="right"/>
    </xf>
    <xf numFmtId="0" fontId="8" fillId="0" borderId="39" xfId="6" quotePrefix="1" applyFont="1" applyFill="1" applyBorder="1" applyAlignment="1">
      <alignment horizontal="center"/>
    </xf>
    <xf numFmtId="0" fontId="9" fillId="0" borderId="18" xfId="6" quotePrefix="1" applyFont="1" applyFill="1" applyBorder="1" applyAlignment="1">
      <alignment horizontal="left"/>
    </xf>
    <xf numFmtId="3" fontId="15" fillId="0" borderId="0" xfId="6" applyNumberFormat="1" applyFont="1" applyBorder="1" applyAlignment="1">
      <alignment horizontal="centerContinuous"/>
    </xf>
    <xf numFmtId="0" fontId="18" fillId="0" borderId="0" xfId="0" applyFont="1"/>
    <xf numFmtId="0" fontId="17" fillId="0" borderId="0" xfId="6" applyFont="1" applyBorder="1" applyAlignment="1">
      <alignment horizontal="centerContinuous"/>
    </xf>
    <xf numFmtId="0" fontId="15" fillId="0" borderId="0" xfId="6" applyFont="1" applyBorder="1" applyAlignment="1">
      <alignment horizontal="left"/>
    </xf>
    <xf numFmtId="164" fontId="15" fillId="0" borderId="0" xfId="6" applyNumberFormat="1" applyFont="1" applyBorder="1" applyAlignment="1">
      <alignment horizontal="centerContinuous"/>
    </xf>
    <xf numFmtId="0" fontId="15" fillId="0" borderId="0" xfId="6" applyFont="1" applyBorder="1" applyAlignment="1">
      <alignment horizontal="centerContinuous"/>
    </xf>
    <xf numFmtId="0" fontId="15" fillId="0" borderId="0" xfId="6" applyFont="1"/>
    <xf numFmtId="3" fontId="15" fillId="0" borderId="0" xfId="6" applyNumberFormat="1" applyFont="1"/>
    <xf numFmtId="164" fontId="15" fillId="0" borderId="0" xfId="6" applyNumberFormat="1" applyFont="1"/>
    <xf numFmtId="164" fontId="18" fillId="0" borderId="0" xfId="0" applyNumberFormat="1" applyFont="1"/>
    <xf numFmtId="0" fontId="15" fillId="0" borderId="4" xfId="6" applyFont="1" applyBorder="1"/>
    <xf numFmtId="3" fontId="17" fillId="0" borderId="33" xfId="6" applyNumberFormat="1" applyFont="1" applyBorder="1" applyAlignment="1">
      <alignment horizontal="center"/>
    </xf>
    <xf numFmtId="3" fontId="17" fillId="0" borderId="59" xfId="6" applyNumberFormat="1" applyFont="1" applyBorder="1" applyAlignment="1">
      <alignment horizontal="center"/>
    </xf>
    <xf numFmtId="164" fontId="17" fillId="0" borderId="33" xfId="6" applyNumberFormat="1" applyFont="1" applyBorder="1" applyAlignment="1">
      <alignment horizontal="center"/>
    </xf>
    <xf numFmtId="164" fontId="17" fillId="0" borderId="5" xfId="6" applyNumberFormat="1" applyFont="1" applyBorder="1" applyAlignment="1">
      <alignment horizontal="center"/>
    </xf>
    <xf numFmtId="0" fontId="15" fillId="0" borderId="4" xfId="6" quotePrefix="1" applyFont="1" applyBorder="1" applyAlignment="1">
      <alignment horizontal="center"/>
    </xf>
    <xf numFmtId="3" fontId="17" fillId="0" borderId="33" xfId="6" applyNumberFormat="1" applyFont="1" applyBorder="1" applyAlignment="1">
      <alignment horizontal="right"/>
    </xf>
    <xf numFmtId="0" fontId="15" fillId="0" borderId="4" xfId="6" applyFont="1" applyBorder="1" applyAlignment="1">
      <alignment horizontal="center"/>
    </xf>
    <xf numFmtId="3" fontId="17" fillId="0" borderId="33" xfId="0" applyNumberFormat="1" applyFont="1" applyBorder="1"/>
    <xf numFmtId="3" fontId="17" fillId="0" borderId="60" xfId="6" applyNumberFormat="1" applyFont="1" applyBorder="1" applyAlignment="1">
      <alignment horizontal="right"/>
    </xf>
    <xf numFmtId="0" fontId="17" fillId="0" borderId="14" xfId="6" quotePrefix="1" applyFont="1" applyFill="1" applyBorder="1" applyAlignment="1">
      <alignment horizontal="center"/>
    </xf>
    <xf numFmtId="3" fontId="17" fillId="0" borderId="61" xfId="6" applyNumberFormat="1" applyFont="1" applyFill="1" applyBorder="1"/>
    <xf numFmtId="3" fontId="17" fillId="0" borderId="32" xfId="6" applyNumberFormat="1" applyFont="1" applyFill="1" applyBorder="1"/>
    <xf numFmtId="0" fontId="15" fillId="0" borderId="4" xfId="6" quotePrefix="1" applyFont="1" applyFill="1" applyBorder="1" applyAlignment="1">
      <alignment horizontal="center"/>
    </xf>
    <xf numFmtId="3" fontId="15" fillId="0" borderId="59" xfId="6" applyNumberFormat="1" applyFont="1" applyFill="1" applyBorder="1"/>
    <xf numFmtId="3" fontId="15" fillId="0" borderId="33" xfId="6" applyNumberFormat="1" applyFont="1" applyFill="1" applyBorder="1"/>
    <xf numFmtId="3" fontId="17" fillId="0" borderId="33" xfId="6" applyNumberFormat="1" applyFont="1" applyFill="1" applyBorder="1"/>
    <xf numFmtId="0" fontId="21" fillId="0" borderId="33" xfId="0" applyFont="1" applyBorder="1"/>
    <xf numFmtId="0" fontId="17" fillId="0" borderId="23" xfId="6" quotePrefix="1" applyFont="1" applyFill="1" applyBorder="1" applyAlignment="1">
      <alignment horizontal="center"/>
    </xf>
    <xf numFmtId="0" fontId="17" fillId="0" borderId="4" xfId="6" quotePrefix="1" applyFont="1" applyFill="1" applyBorder="1" applyAlignment="1">
      <alignment horizontal="center"/>
    </xf>
    <xf numFmtId="0" fontId="17" fillId="0" borderId="23" xfId="6" applyFont="1" applyFill="1" applyBorder="1" applyAlignment="1">
      <alignment horizontal="center"/>
    </xf>
    <xf numFmtId="0" fontId="15" fillId="0" borderId="30" xfId="6" quotePrefix="1" applyFont="1" applyFill="1" applyBorder="1" applyAlignment="1">
      <alignment horizontal="center"/>
    </xf>
    <xf numFmtId="0" fontId="15" fillId="0" borderId="43" xfId="6" quotePrefix="1" applyFont="1" applyFill="1" applyBorder="1" applyAlignment="1">
      <alignment horizontal="center"/>
    </xf>
    <xf numFmtId="3" fontId="15" fillId="0" borderId="54" xfId="6" applyNumberFormat="1" applyFont="1" applyFill="1" applyBorder="1"/>
    <xf numFmtId="0" fontId="21" fillId="0" borderId="54" xfId="0" applyFont="1" applyBorder="1"/>
    <xf numFmtId="0" fontId="15" fillId="0" borderId="4" xfId="6" applyFont="1" applyFill="1" applyBorder="1" applyAlignment="1">
      <alignment horizontal="center"/>
    </xf>
    <xf numFmtId="0" fontId="15" fillId="0" borderId="43" xfId="6" applyFont="1" applyFill="1" applyBorder="1" applyAlignment="1">
      <alignment horizontal="center"/>
    </xf>
    <xf numFmtId="0" fontId="15" fillId="0" borderId="30" xfId="6" applyFont="1" applyFill="1" applyBorder="1" applyAlignment="1">
      <alignment horizontal="center"/>
    </xf>
    <xf numFmtId="0" fontId="18" fillId="0" borderId="33" xfId="0" applyFont="1" applyBorder="1"/>
    <xf numFmtId="3" fontId="17" fillId="0" borderId="54" xfId="6" applyNumberFormat="1" applyFont="1" applyFill="1" applyBorder="1"/>
    <xf numFmtId="0" fontId="18" fillId="0" borderId="54" xfId="0" applyFont="1" applyBorder="1"/>
    <xf numFmtId="0" fontId="15" fillId="0" borderId="37" xfId="6" applyFont="1" applyFill="1" applyBorder="1" applyAlignment="1">
      <alignment horizontal="center"/>
    </xf>
    <xf numFmtId="0" fontId="15" fillId="0" borderId="23" xfId="6" applyFont="1" applyFill="1" applyBorder="1" applyAlignment="1">
      <alignment horizontal="center"/>
    </xf>
    <xf numFmtId="3" fontId="15" fillId="0" borderId="32" xfId="6" applyNumberFormat="1" applyFont="1" applyFill="1" applyBorder="1"/>
    <xf numFmtId="3" fontId="17" fillId="0" borderId="8" xfId="6" applyNumberFormat="1" applyFont="1" applyBorder="1" applyAlignment="1">
      <alignment horizontal="center"/>
    </xf>
    <xf numFmtId="3" fontId="17" fillId="0" borderId="8" xfId="6" applyNumberFormat="1" applyFont="1" applyBorder="1" applyAlignment="1">
      <alignment horizontal="right"/>
    </xf>
    <xf numFmtId="3" fontId="17" fillId="0" borderId="12" xfId="6" applyNumberFormat="1" applyFont="1" applyFill="1" applyBorder="1"/>
    <xf numFmtId="3" fontId="15" fillId="0" borderId="28" xfId="6" applyNumberFormat="1" applyFont="1" applyFill="1" applyBorder="1"/>
    <xf numFmtId="3" fontId="15" fillId="0" borderId="8" xfId="6" applyNumberFormat="1" applyFont="1" applyFill="1" applyBorder="1"/>
    <xf numFmtId="3" fontId="17" fillId="0" borderId="8" xfId="6" applyNumberFormat="1" applyFont="1" applyFill="1" applyBorder="1"/>
    <xf numFmtId="3" fontId="17" fillId="0" borderId="24" xfId="6" applyNumberFormat="1" applyFont="1" applyFill="1" applyBorder="1"/>
    <xf numFmtId="3" fontId="15" fillId="0" borderId="41" xfId="6" applyNumberFormat="1" applyFont="1" applyFill="1" applyBorder="1"/>
    <xf numFmtId="3" fontId="17" fillId="0" borderId="41" xfId="6" applyNumberFormat="1" applyFont="1" applyFill="1" applyBorder="1"/>
    <xf numFmtId="3" fontId="15" fillId="0" borderId="24" xfId="6" applyNumberFormat="1" applyFont="1" applyFill="1" applyBorder="1"/>
    <xf numFmtId="0" fontId="15" fillId="0" borderId="5" xfId="6" applyFont="1" applyBorder="1"/>
    <xf numFmtId="0" fontId="17" fillId="0" borderId="5" xfId="6" quotePrefix="1" applyFont="1" applyBorder="1" applyAlignment="1">
      <alignment horizontal="left"/>
    </xf>
    <xf numFmtId="0" fontId="15" fillId="0" borderId="5" xfId="6" applyFont="1" applyBorder="1" applyAlignment="1">
      <alignment horizontal="center"/>
    </xf>
    <xf numFmtId="0" fontId="17" fillId="0" borderId="13" xfId="6" applyFont="1" applyFill="1" applyBorder="1"/>
    <xf numFmtId="0" fontId="15" fillId="0" borderId="5" xfId="6" applyFont="1" applyFill="1" applyBorder="1"/>
    <xf numFmtId="0" fontId="17" fillId="0" borderId="20" xfId="6" applyFont="1" applyFill="1" applyBorder="1"/>
    <xf numFmtId="0" fontId="17" fillId="0" borderId="5" xfId="6" applyFont="1" applyFill="1" applyBorder="1"/>
    <xf numFmtId="0" fontId="15" fillId="0" borderId="29" xfId="6" quotePrefix="1" applyFont="1" applyFill="1" applyBorder="1"/>
    <xf numFmtId="0" fontId="15" fillId="0" borderId="42" xfId="6" applyFont="1" applyFill="1" applyBorder="1"/>
    <xf numFmtId="0" fontId="15" fillId="0" borderId="5" xfId="6" quotePrefix="1" applyFont="1" applyFill="1" applyBorder="1"/>
    <xf numFmtId="0" fontId="15" fillId="0" borderId="5" xfId="6" applyFont="1" applyFill="1" applyBorder="1" applyAlignment="1">
      <alignment horizontal="left"/>
    </xf>
    <xf numFmtId="0" fontId="15" fillId="0" borderId="5" xfId="6" quotePrefix="1" applyFont="1" applyFill="1" applyBorder="1" applyAlignment="1">
      <alignment horizontal="left"/>
    </xf>
    <xf numFmtId="0" fontId="17" fillId="0" borderId="20" xfId="6" quotePrefix="1" applyFont="1" applyFill="1" applyBorder="1"/>
    <xf numFmtId="0" fontId="17" fillId="0" borderId="20" xfId="6" quotePrefix="1" applyFont="1" applyFill="1" applyBorder="1" applyAlignment="1">
      <alignment horizontal="left"/>
    </xf>
    <xf numFmtId="0" fontId="15" fillId="0" borderId="29" xfId="6" applyFont="1" applyFill="1" applyBorder="1"/>
    <xf numFmtId="0" fontId="15" fillId="0" borderId="36" xfId="6" applyFont="1" applyFill="1" applyBorder="1"/>
    <xf numFmtId="0" fontId="15" fillId="0" borderId="20" xfId="6" applyFont="1" applyFill="1" applyBorder="1"/>
    <xf numFmtId="3" fontId="17" fillId="0" borderId="4" xfId="6" applyNumberFormat="1" applyFont="1" applyBorder="1" applyAlignment="1">
      <alignment horizontal="center"/>
    </xf>
    <xf numFmtId="3" fontId="17" fillId="0" borderId="4" xfId="6" applyNumberFormat="1" applyFont="1" applyBorder="1" applyAlignment="1">
      <alignment horizontal="right"/>
    </xf>
    <xf numFmtId="3" fontId="17" fillId="0" borderId="14" xfId="6" applyNumberFormat="1" applyFont="1" applyFill="1" applyBorder="1"/>
    <xf numFmtId="3" fontId="15" fillId="0" borderId="30" xfId="6" applyNumberFormat="1" applyFont="1" applyFill="1" applyBorder="1"/>
    <xf numFmtId="3" fontId="15" fillId="0" borderId="4" xfId="6" applyNumberFormat="1" applyFont="1" applyFill="1" applyBorder="1"/>
    <xf numFmtId="3" fontId="17" fillId="0" borderId="4" xfId="6" applyNumberFormat="1" applyFont="1" applyFill="1" applyBorder="1"/>
    <xf numFmtId="3" fontId="17" fillId="0" borderId="23" xfId="6" applyNumberFormat="1" applyFont="1" applyFill="1" applyBorder="1"/>
    <xf numFmtId="3" fontId="15" fillId="0" borderId="43" xfId="6" applyNumberFormat="1" applyFont="1" applyFill="1" applyBorder="1"/>
    <xf numFmtId="3" fontId="17" fillId="0" borderId="43" xfId="6" applyNumberFormat="1" applyFont="1" applyFill="1" applyBorder="1"/>
    <xf numFmtId="3" fontId="15" fillId="0" borderId="23" xfId="6" applyNumberFormat="1" applyFont="1" applyFill="1" applyBorder="1"/>
    <xf numFmtId="3" fontId="17" fillId="0" borderId="60" xfId="0" applyNumberFormat="1" applyFont="1" applyBorder="1"/>
    <xf numFmtId="0" fontId="6" fillId="0" borderId="0" xfId="2" applyFont="1"/>
    <xf numFmtId="0" fontId="8" fillId="0" borderId="7" xfId="4" applyFont="1" applyBorder="1" applyAlignment="1">
      <alignment horizontal="center"/>
    </xf>
    <xf numFmtId="0" fontId="5" fillId="0" borderId="3" xfId="4" quotePrefix="1" applyFont="1" applyBorder="1" applyAlignment="1">
      <alignment horizontal="left"/>
    </xf>
    <xf numFmtId="3" fontId="9" fillId="0" borderId="8" xfId="4" quotePrefix="1" applyNumberFormat="1" applyFont="1" applyBorder="1" applyAlignment="1">
      <alignment horizontal="right"/>
    </xf>
    <xf numFmtId="3" fontId="9" fillId="0" borderId="62" xfId="4" applyNumberFormat="1" applyFont="1" applyBorder="1"/>
    <xf numFmtId="0" fontId="8" fillId="0" borderId="45" xfId="4" applyFont="1" applyBorder="1" applyAlignment="1">
      <alignment horizontal="center"/>
    </xf>
    <xf numFmtId="0" fontId="8" fillId="0" borderId="46" xfId="4" applyFont="1" applyBorder="1" applyAlignment="1">
      <alignment horizontal="center"/>
    </xf>
    <xf numFmtId="3" fontId="9" fillId="0" borderId="47" xfId="4" applyNumberFormat="1" applyFont="1" applyBorder="1" applyAlignment="1">
      <alignment horizontal="center"/>
    </xf>
    <xf numFmtId="3" fontId="9" fillId="0" borderId="50" xfId="4" applyNumberFormat="1" applyFont="1" applyBorder="1"/>
    <xf numFmtId="0" fontId="8" fillId="0" borderId="45" xfId="4" quotePrefix="1" applyFont="1" applyFill="1" applyBorder="1" applyAlignment="1">
      <alignment horizontal="center"/>
    </xf>
    <xf numFmtId="0" fontId="8" fillId="0" borderId="46" xfId="4" applyFont="1" applyFill="1" applyBorder="1"/>
    <xf numFmtId="3" fontId="8" fillId="0" borderId="47" xfId="4" applyNumberFormat="1" applyFont="1" applyFill="1" applyBorder="1"/>
    <xf numFmtId="3" fontId="8" fillId="0" borderId="63" xfId="4" applyNumberFormat="1" applyFont="1" applyFill="1" applyBorder="1"/>
    <xf numFmtId="0" fontId="8" fillId="0" borderId="46" xfId="4" quotePrefix="1" applyFont="1" applyFill="1" applyBorder="1" applyAlignment="1">
      <alignment horizontal="left"/>
    </xf>
    <xf numFmtId="0" fontId="8" fillId="0" borderId="45" xfId="4" applyFont="1" applyFill="1" applyBorder="1" applyAlignment="1">
      <alignment horizontal="center"/>
    </xf>
    <xf numFmtId="0" fontId="8" fillId="0" borderId="46" xfId="4" quotePrefix="1" applyFont="1" applyFill="1" applyBorder="1"/>
    <xf numFmtId="0" fontId="8" fillId="0" borderId="46" xfId="4" applyFont="1" applyFill="1" applyBorder="1" applyAlignment="1">
      <alignment horizontal="left"/>
    </xf>
    <xf numFmtId="0" fontId="8" fillId="0" borderId="64" xfId="4" applyFont="1" applyFill="1" applyBorder="1" applyAlignment="1">
      <alignment horizontal="center"/>
    </xf>
    <xf numFmtId="0" fontId="8" fillId="0" borderId="65" xfId="6" applyFont="1" applyFill="1" applyBorder="1"/>
    <xf numFmtId="3" fontId="8" fillId="0" borderId="66" xfId="4" applyNumberFormat="1" applyFont="1" applyFill="1" applyBorder="1"/>
    <xf numFmtId="3" fontId="9" fillId="0" borderId="67" xfId="4" applyNumberFormat="1" applyFont="1" applyBorder="1"/>
    <xf numFmtId="0" fontId="8" fillId="0" borderId="0" xfId="4" applyFont="1"/>
    <xf numFmtId="3" fontId="9" fillId="0" borderId="9" xfId="4" quotePrefix="1" applyNumberFormat="1" applyFont="1" applyBorder="1" applyAlignment="1">
      <alignment horizontal="right"/>
    </xf>
    <xf numFmtId="3" fontId="9" fillId="0" borderId="51" xfId="4" applyNumberFormat="1" applyFont="1" applyBorder="1" applyAlignment="1">
      <alignment horizontal="center"/>
    </xf>
    <xf numFmtId="3" fontId="9" fillId="0" borderId="30" xfId="4" applyNumberFormat="1" applyFont="1" applyBorder="1" applyAlignment="1">
      <alignment horizontal="right"/>
    </xf>
    <xf numFmtId="3" fontId="9" fillId="0" borderId="63" xfId="4" applyNumberFormat="1" applyFont="1" applyBorder="1" applyAlignment="1">
      <alignment horizontal="center"/>
    </xf>
    <xf numFmtId="3" fontId="8" fillId="0" borderId="68" xfId="4" applyNumberFormat="1" applyFont="1" applyFill="1" applyBorder="1"/>
    <xf numFmtId="3" fontId="8" fillId="0" borderId="51" xfId="4" applyNumberFormat="1" applyFont="1" applyFill="1" applyBorder="1"/>
    <xf numFmtId="3" fontId="8" fillId="0" borderId="69" xfId="4" applyNumberFormat="1" applyFont="1" applyFill="1" applyBorder="1"/>
    <xf numFmtId="0" fontId="15" fillId="0" borderId="70" xfId="6" applyFont="1" applyBorder="1"/>
    <xf numFmtId="0" fontId="15" fillId="0" borderId="71" xfId="6" applyFont="1" applyBorder="1"/>
    <xf numFmtId="3" fontId="17" fillId="0" borderId="70" xfId="6" applyNumberFormat="1" applyFont="1" applyBorder="1" applyAlignment="1">
      <alignment horizontal="center"/>
    </xf>
    <xf numFmtId="3" fontId="17" fillId="0" borderId="72" xfId="6" applyNumberFormat="1" applyFont="1" applyBorder="1" applyAlignment="1">
      <alignment horizontal="center"/>
    </xf>
    <xf numFmtId="164" fontId="17" fillId="0" borderId="71" xfId="6" applyNumberFormat="1" applyFont="1" applyBorder="1" applyAlignment="1">
      <alignment horizontal="center"/>
    </xf>
    <xf numFmtId="0" fontId="15" fillId="0" borderId="63" xfId="6" quotePrefix="1" applyFont="1" applyBorder="1" applyAlignment="1">
      <alignment horizontal="center"/>
    </xf>
    <xf numFmtId="0" fontId="17" fillId="0" borderId="73" xfId="6" quotePrefix="1" applyFont="1" applyBorder="1" applyAlignment="1">
      <alignment horizontal="left"/>
    </xf>
    <xf numFmtId="3" fontId="17" fillId="0" borderId="63" xfId="6" applyNumberFormat="1" applyFont="1" applyBorder="1" applyAlignment="1">
      <alignment horizontal="right"/>
    </xf>
    <xf numFmtId="3" fontId="17" fillId="0" borderId="49" xfId="6" applyNumberFormat="1" applyFont="1" applyBorder="1" applyAlignment="1">
      <alignment horizontal="right"/>
    </xf>
    <xf numFmtId="0" fontId="15" fillId="0" borderId="63" xfId="6" applyFont="1" applyBorder="1" applyAlignment="1">
      <alignment horizontal="center"/>
    </xf>
    <xf numFmtId="0" fontId="15" fillId="0" borderId="73" xfId="6" applyFont="1" applyBorder="1" applyAlignment="1">
      <alignment horizontal="center"/>
    </xf>
    <xf numFmtId="3" fontId="17" fillId="0" borderId="49" xfId="0" applyNumberFormat="1" applyFont="1" applyBorder="1"/>
    <xf numFmtId="0" fontId="15" fillId="0" borderId="74" xfId="6" quotePrefix="1" applyFont="1" applyFill="1" applyBorder="1" applyAlignment="1">
      <alignment horizontal="center"/>
    </xf>
    <xf numFmtId="0" fontId="15" fillId="0" borderId="75" xfId="6" applyFont="1" applyFill="1" applyBorder="1"/>
    <xf numFmtId="3" fontId="15" fillId="0" borderId="74" xfId="6" applyNumberFormat="1" applyFont="1" applyFill="1" applyBorder="1"/>
    <xf numFmtId="3" fontId="15" fillId="0" borderId="76" xfId="6" applyNumberFormat="1" applyFont="1" applyBorder="1" applyAlignment="1">
      <alignment horizontal="right"/>
    </xf>
    <xf numFmtId="3" fontId="15" fillId="0" borderId="76" xfId="6" applyNumberFormat="1" applyFont="1" applyFill="1" applyBorder="1"/>
    <xf numFmtId="0" fontId="15" fillId="0" borderId="63" xfId="6" quotePrefix="1" applyFont="1" applyFill="1" applyBorder="1" applyAlignment="1">
      <alignment horizontal="center"/>
    </xf>
    <xf numFmtId="0" fontId="15" fillId="0" borderId="73" xfId="6" applyFont="1" applyFill="1" applyBorder="1"/>
    <xf numFmtId="3" fontId="15" fillId="0" borderId="63" xfId="6" applyNumberFormat="1" applyFont="1" applyFill="1" applyBorder="1"/>
    <xf numFmtId="3" fontId="15" fillId="0" borderId="49" xfId="6" applyNumberFormat="1" applyFont="1" applyFill="1" applyBorder="1"/>
    <xf numFmtId="0" fontId="15" fillId="0" borderId="63" xfId="6" applyFont="1" applyFill="1" applyBorder="1" applyAlignment="1">
      <alignment horizontal="center"/>
    </xf>
    <xf numFmtId="0" fontId="15" fillId="0" borderId="73" xfId="6" quotePrefix="1" applyFont="1" applyFill="1" applyBorder="1"/>
    <xf numFmtId="0" fontId="15" fillId="0" borderId="73" xfId="6" quotePrefix="1" applyFont="1" applyFill="1" applyBorder="1" applyAlignment="1">
      <alignment horizontal="left"/>
    </xf>
    <xf numFmtId="0" fontId="15" fillId="0" borderId="77" xfId="6" applyFont="1" applyFill="1" applyBorder="1" applyAlignment="1">
      <alignment horizontal="center"/>
    </xf>
    <xf numFmtId="0" fontId="15" fillId="0" borderId="78" xfId="6" applyFont="1" applyFill="1" applyBorder="1"/>
    <xf numFmtId="3" fontId="15" fillId="0" borderId="77" xfId="6" applyNumberFormat="1" applyFont="1" applyFill="1" applyBorder="1"/>
    <xf numFmtId="3" fontId="15" fillId="0" borderId="79" xfId="6" applyNumberFormat="1" applyFont="1" applyFill="1" applyBorder="1"/>
    <xf numFmtId="3" fontId="15" fillId="0" borderId="49" xfId="3" applyNumberFormat="1" applyFont="1" applyBorder="1"/>
    <xf numFmtId="3" fontId="15" fillId="0" borderId="79" xfId="3" applyNumberFormat="1" applyFont="1" applyBorder="1"/>
    <xf numFmtId="3" fontId="11" fillId="0" borderId="0" xfId="3" applyNumberFormat="1" applyFont="1" applyAlignment="1">
      <alignment horizontal="center"/>
    </xf>
    <xf numFmtId="3" fontId="7" fillId="0" borderId="0" xfId="3" applyNumberFormat="1" applyFont="1" applyAlignment="1"/>
    <xf numFmtId="3" fontId="11" fillId="0" borderId="0" xfId="3" applyNumberFormat="1" applyFont="1"/>
    <xf numFmtId="3" fontId="17" fillId="0" borderId="49" xfId="3" applyNumberFormat="1" applyFont="1" applyBorder="1"/>
    <xf numFmtId="165" fontId="6" fillId="0" borderId="0" xfId="5" applyNumberFormat="1" applyFont="1"/>
    <xf numFmtId="165" fontId="6" fillId="0" borderId="0" xfId="5" applyNumberFormat="1" applyFont="1" applyAlignment="1">
      <alignment horizontal="center"/>
    </xf>
    <xf numFmtId="165" fontId="7" fillId="0" borderId="0" xfId="5" applyNumberFormat="1" applyFont="1" applyAlignment="1"/>
    <xf numFmtId="0" fontId="8" fillId="0" borderId="0" xfId="2" applyFont="1"/>
    <xf numFmtId="4" fontId="9" fillId="0" borderId="0" xfId="5" applyNumberFormat="1" applyFont="1" applyAlignment="1">
      <alignment horizontal="left"/>
    </xf>
    <xf numFmtId="165" fontId="9" fillId="0" borderId="0" xfId="5" applyNumberFormat="1" applyFont="1" applyAlignment="1"/>
    <xf numFmtId="3" fontId="17" fillId="0" borderId="72" xfId="6" applyNumberFormat="1" applyFont="1" applyBorder="1" applyAlignment="1"/>
    <xf numFmtId="3" fontId="17" fillId="0" borderId="49" xfId="6" applyNumberFormat="1" applyFont="1" applyBorder="1" applyAlignment="1"/>
    <xf numFmtId="3" fontId="15" fillId="0" borderId="76" xfId="6" applyNumberFormat="1" applyFont="1" applyBorder="1" applyAlignment="1"/>
    <xf numFmtId="3" fontId="15" fillId="0" borderId="79" xfId="6" applyNumberFormat="1" applyFont="1" applyBorder="1" applyAlignment="1"/>
    <xf numFmtId="3" fontId="17" fillId="0" borderId="73" xfId="6" applyNumberFormat="1" applyFont="1" applyBorder="1" applyAlignment="1"/>
    <xf numFmtId="3" fontId="15" fillId="0" borderId="75" xfId="6" applyNumberFormat="1" applyFont="1" applyBorder="1" applyAlignment="1"/>
    <xf numFmtId="3" fontId="15" fillId="0" borderId="78" xfId="6" applyNumberFormat="1" applyFont="1" applyBorder="1" applyAlignment="1"/>
    <xf numFmtId="3" fontId="17" fillId="0" borderId="49" xfId="3" applyNumberFormat="1" applyFont="1" applyBorder="1" applyAlignment="1"/>
    <xf numFmtId="3" fontId="15" fillId="0" borderId="49" xfId="3" applyNumberFormat="1" applyFont="1" applyBorder="1" applyAlignment="1"/>
    <xf numFmtId="3" fontId="15" fillId="0" borderId="79" xfId="3" applyNumberFormat="1" applyFont="1" applyBorder="1" applyAlignment="1"/>
    <xf numFmtId="3" fontId="17" fillId="0" borderId="71" xfId="6" applyNumberFormat="1" applyFont="1" applyBorder="1" applyAlignment="1"/>
    <xf numFmtId="3" fontId="17" fillId="0" borderId="73" xfId="0" applyNumberFormat="1" applyFont="1" applyBorder="1" applyAlignment="1"/>
    <xf numFmtId="3" fontId="15" fillId="0" borderId="73" xfId="6" applyNumberFormat="1" applyFont="1" applyFill="1" applyBorder="1" applyAlignment="1"/>
    <xf numFmtId="3" fontId="15" fillId="0" borderId="78" xfId="6" applyNumberFormat="1" applyFont="1" applyFill="1" applyBorder="1" applyAlignment="1"/>
    <xf numFmtId="0" fontId="5" fillId="0" borderId="80" xfId="2" applyFont="1" applyFill="1" applyBorder="1" applyAlignment="1">
      <alignment horizontal="center" wrapText="1"/>
    </xf>
    <xf numFmtId="3" fontId="5" fillId="0" borderId="81" xfId="2" applyNumberFormat="1" applyFont="1" applyFill="1" applyBorder="1"/>
    <xf numFmtId="3" fontId="5" fillId="0" borderId="82" xfId="2" applyNumberFormat="1" applyFont="1" applyFill="1" applyBorder="1"/>
    <xf numFmtId="3" fontId="5" fillId="0" borderId="81" xfId="2" applyNumberFormat="1" applyFont="1" applyFill="1" applyBorder="1" applyAlignment="1">
      <alignment horizontal="right"/>
    </xf>
    <xf numFmtId="3" fontId="5" fillId="0" borderId="83" xfId="2" applyNumberFormat="1" applyFont="1" applyFill="1" applyBorder="1"/>
    <xf numFmtId="1" fontId="5" fillId="0" borderId="84" xfId="2" applyNumberFormat="1" applyFont="1" applyFill="1" applyBorder="1" applyAlignment="1">
      <alignment horizontal="center"/>
    </xf>
    <xf numFmtId="3" fontId="6" fillId="0" borderId="0" xfId="2" applyNumberFormat="1" applyFont="1" applyBorder="1" applyAlignment="1">
      <alignment horizontal="center"/>
    </xf>
    <xf numFmtId="0" fontId="5" fillId="0" borderId="85" xfId="2" applyFont="1" applyFill="1" applyBorder="1" applyAlignment="1">
      <alignment horizontal="center" wrapText="1"/>
    </xf>
    <xf numFmtId="3" fontId="5" fillId="0" borderId="86" xfId="2" applyNumberFormat="1" applyFont="1" applyFill="1" applyBorder="1"/>
    <xf numFmtId="3" fontId="5" fillId="0" borderId="87" xfId="2" applyNumberFormat="1" applyFont="1" applyFill="1" applyBorder="1"/>
    <xf numFmtId="3" fontId="5" fillId="0" borderId="86" xfId="2" applyNumberFormat="1" applyFont="1" applyFill="1" applyBorder="1" applyAlignment="1">
      <alignment horizontal="right"/>
    </xf>
    <xf numFmtId="3" fontId="5" fillId="0" borderId="88" xfId="2" applyNumberFormat="1" applyFont="1" applyFill="1" applyBorder="1"/>
    <xf numFmtId="1" fontId="5" fillId="0" borderId="89" xfId="2" applyNumberFormat="1" applyFont="1" applyFill="1" applyBorder="1" applyAlignment="1">
      <alignment horizontal="center"/>
    </xf>
    <xf numFmtId="3" fontId="6" fillId="0" borderId="90" xfId="5" applyNumberFormat="1" applyFont="1" applyBorder="1"/>
    <xf numFmtId="0" fontId="6" fillId="0" borderId="0" xfId="2" applyFont="1" applyBorder="1" applyAlignment="1">
      <alignment horizontal="center" wrapText="1"/>
    </xf>
    <xf numFmtId="4" fontId="5" fillId="0" borderId="0" xfId="5" applyNumberFormat="1" applyFont="1" applyAlignment="1">
      <alignment horizontal="left"/>
    </xf>
    <xf numFmtId="1" fontId="6" fillId="0" borderId="0" xfId="2" applyNumberFormat="1" applyFont="1" applyBorder="1" applyAlignment="1">
      <alignment horizontal="center"/>
    </xf>
    <xf numFmtId="0" fontId="23" fillId="3" borderId="91" xfId="2" applyFont="1" applyFill="1" applyBorder="1"/>
    <xf numFmtId="0" fontId="9" fillId="3" borderId="92" xfId="2" applyFont="1" applyFill="1" applyBorder="1"/>
    <xf numFmtId="0" fontId="23" fillId="3" borderId="52" xfId="2" applyFont="1" applyFill="1" applyBorder="1"/>
    <xf numFmtId="0" fontId="14" fillId="3" borderId="93" xfId="2" applyFont="1" applyFill="1" applyBorder="1" applyAlignment="1">
      <alignment horizontal="center"/>
    </xf>
    <xf numFmtId="0" fontId="14" fillId="3" borderId="58" xfId="2" applyFont="1" applyFill="1" applyBorder="1" applyAlignment="1">
      <alignment horizontal="center"/>
    </xf>
    <xf numFmtId="0" fontId="14" fillId="3" borderId="94" xfId="2" applyFont="1" applyFill="1" applyBorder="1" applyAlignment="1">
      <alignment horizontal="center"/>
    </xf>
    <xf numFmtId="0" fontId="14" fillId="3" borderId="44" xfId="2" applyFont="1" applyFill="1" applyBorder="1" applyAlignment="1">
      <alignment horizontal="center"/>
    </xf>
    <xf numFmtId="0" fontId="9" fillId="3" borderId="55" xfId="2" applyFont="1" applyFill="1" applyBorder="1" applyAlignment="1">
      <alignment horizontal="center" wrapText="1"/>
    </xf>
    <xf numFmtId="1" fontId="6" fillId="2" borderId="95" xfId="2" applyNumberFormat="1" applyFont="1" applyFill="1" applyBorder="1" applyAlignment="1">
      <alignment horizontal="center"/>
    </xf>
    <xf numFmtId="165" fontId="6" fillId="2" borderId="96" xfId="5" applyNumberFormat="1" applyFont="1" applyFill="1" applyBorder="1" applyAlignment="1">
      <alignment horizontal="center"/>
    </xf>
    <xf numFmtId="0" fontId="6" fillId="2" borderId="97" xfId="2" applyFont="1" applyFill="1" applyBorder="1"/>
    <xf numFmtId="0" fontId="6" fillId="3" borderId="30" xfId="5" applyFont="1" applyFill="1" applyBorder="1" applyAlignment="1">
      <alignment horizontal="center"/>
    </xf>
    <xf numFmtId="165" fontId="9" fillId="3" borderId="28" xfId="5" applyNumberFormat="1" applyFont="1" applyFill="1" applyBorder="1" applyAlignment="1">
      <alignment horizontal="center"/>
    </xf>
    <xf numFmtId="0" fontId="6" fillId="3" borderId="23" xfId="5" applyFont="1" applyFill="1" applyBorder="1" applyAlignment="1">
      <alignment horizontal="center"/>
    </xf>
    <xf numFmtId="0" fontId="12" fillId="3" borderId="98" xfId="6" applyFont="1" applyFill="1" applyBorder="1" applyAlignment="1">
      <alignment horizontal="center"/>
    </xf>
    <xf numFmtId="0" fontId="12" fillId="3" borderId="99" xfId="6" applyFont="1" applyFill="1" applyBorder="1" applyAlignment="1">
      <alignment horizontal="center"/>
    </xf>
    <xf numFmtId="3" fontId="14" fillId="3" borderId="100" xfId="6" applyNumberFormat="1" applyFont="1" applyFill="1" applyBorder="1" applyAlignment="1">
      <alignment horizontal="centerContinuous"/>
    </xf>
    <xf numFmtId="3" fontId="14" fillId="3" borderId="101" xfId="6" applyNumberFormat="1" applyFont="1" applyFill="1" applyBorder="1" applyAlignment="1">
      <alignment horizontal="centerContinuous"/>
    </xf>
    <xf numFmtId="3" fontId="14" fillId="3" borderId="102" xfId="6" applyNumberFormat="1" applyFont="1" applyFill="1" applyBorder="1" applyAlignment="1">
      <alignment horizontal="centerContinuous"/>
    </xf>
    <xf numFmtId="0" fontId="12" fillId="3" borderId="7" xfId="6" applyFont="1" applyFill="1" applyBorder="1" applyAlignment="1">
      <alignment horizontal="center"/>
    </xf>
    <xf numFmtId="0" fontId="12" fillId="3" borderId="3" xfId="6" applyFont="1" applyFill="1" applyBorder="1" applyAlignment="1">
      <alignment horizontal="center"/>
    </xf>
    <xf numFmtId="3" fontId="14" fillId="3" borderId="8" xfId="6" applyNumberFormat="1" applyFont="1" applyFill="1" applyBorder="1" applyAlignment="1">
      <alignment horizontal="centerContinuous"/>
    </xf>
    <xf numFmtId="3" fontId="14" fillId="3" borderId="9" xfId="6" applyNumberFormat="1" applyFont="1" applyFill="1" applyBorder="1" applyAlignment="1">
      <alignment horizontal="centerContinuous"/>
    </xf>
    <xf numFmtId="0" fontId="13" fillId="3" borderId="17" xfId="6" applyFont="1" applyFill="1" applyBorder="1"/>
    <xf numFmtId="0" fontId="13" fillId="3" borderId="18" xfId="6" applyFont="1" applyFill="1" applyBorder="1" applyAlignment="1">
      <alignment horizontal="center"/>
    </xf>
    <xf numFmtId="3" fontId="6" fillId="2" borderId="103" xfId="2" applyNumberFormat="1" applyFont="1" applyFill="1" applyBorder="1" applyAlignment="1">
      <alignment horizontal="right"/>
    </xf>
    <xf numFmtId="3" fontId="6" fillId="2" borderId="104" xfId="5" applyNumberFormat="1" applyFont="1" applyFill="1" applyBorder="1" applyAlignment="1">
      <alignment horizontal="right"/>
    </xf>
    <xf numFmtId="3" fontId="6" fillId="0" borderId="104" xfId="5" applyNumberFormat="1" applyFont="1" applyBorder="1"/>
    <xf numFmtId="0" fontId="6" fillId="0" borderId="77" xfId="5" applyFont="1" applyFill="1" applyBorder="1" applyAlignment="1">
      <alignment horizontal="center"/>
    </xf>
    <xf numFmtId="3" fontId="6" fillId="0" borderId="79" xfId="1" applyNumberFormat="1" applyFont="1" applyBorder="1" applyAlignment="1">
      <alignment horizontal="center"/>
    </xf>
    <xf numFmtId="3" fontId="6" fillId="0" borderId="78" xfId="1" applyNumberFormat="1" applyFont="1" applyBorder="1" applyAlignment="1">
      <alignment horizontal="center"/>
    </xf>
    <xf numFmtId="3" fontId="17" fillId="0" borderId="61" xfId="6" applyNumberFormat="1" applyFont="1" applyBorder="1" applyAlignment="1">
      <alignment horizontal="center"/>
    </xf>
    <xf numFmtId="3" fontId="15" fillId="0" borderId="59" xfId="6" applyNumberFormat="1" applyFont="1" applyBorder="1" applyAlignment="1">
      <alignment horizontal="center"/>
    </xf>
    <xf numFmtId="3" fontId="15" fillId="0" borderId="33" xfId="6" applyNumberFormat="1" applyFont="1" applyBorder="1" applyAlignment="1">
      <alignment horizontal="center"/>
    </xf>
    <xf numFmtId="3" fontId="17" fillId="0" borderId="32" xfId="6" applyNumberFormat="1" applyFont="1" applyBorder="1" applyAlignment="1">
      <alignment horizontal="center"/>
    </xf>
    <xf numFmtId="3" fontId="15" fillId="0" borderId="54" xfId="6" applyNumberFormat="1" applyFont="1" applyBorder="1" applyAlignment="1">
      <alignment horizontal="center"/>
    </xf>
    <xf numFmtId="3" fontId="17" fillId="0" borderId="54" xfId="6" applyNumberFormat="1" applyFont="1" applyBorder="1" applyAlignment="1">
      <alignment horizontal="center"/>
    </xf>
    <xf numFmtId="3" fontId="15" fillId="0" borderId="32" xfId="6" applyNumberFormat="1" applyFont="1" applyBorder="1" applyAlignment="1">
      <alignment horizontal="center"/>
    </xf>
    <xf numFmtId="3" fontId="17" fillId="0" borderId="5" xfId="6" applyNumberFormat="1" applyFont="1" applyBorder="1" applyAlignment="1">
      <alignment horizontal="center"/>
    </xf>
    <xf numFmtId="3" fontId="17" fillId="0" borderId="13" xfId="6" applyNumberFormat="1" applyFont="1" applyBorder="1" applyAlignment="1">
      <alignment horizontal="center"/>
    </xf>
    <xf numFmtId="3" fontId="15" fillId="0" borderId="29" xfId="6" applyNumberFormat="1" applyFont="1" applyBorder="1" applyAlignment="1">
      <alignment horizontal="center"/>
    </xf>
    <xf numFmtId="3" fontId="15" fillId="0" borderId="5" xfId="6" applyNumberFormat="1" applyFont="1" applyBorder="1" applyAlignment="1">
      <alignment horizontal="center"/>
    </xf>
    <xf numFmtId="3" fontId="17" fillId="0" borderId="20" xfId="6" applyNumberFormat="1" applyFont="1" applyBorder="1" applyAlignment="1">
      <alignment horizontal="center"/>
    </xf>
    <xf numFmtId="3" fontId="15" fillId="0" borderId="42" xfId="6" applyNumberFormat="1" applyFont="1" applyBorder="1" applyAlignment="1">
      <alignment horizontal="center"/>
    </xf>
    <xf numFmtId="3" fontId="17" fillId="0" borderId="42" xfId="6" applyNumberFormat="1" applyFont="1" applyBorder="1" applyAlignment="1">
      <alignment horizontal="center"/>
    </xf>
    <xf numFmtId="3" fontId="15" fillId="0" borderId="20" xfId="6" applyNumberFormat="1" applyFont="1" applyBorder="1" applyAlignment="1">
      <alignment horizontal="center"/>
    </xf>
    <xf numFmtId="3" fontId="17" fillId="0" borderId="33" xfId="0" applyNumberFormat="1" applyFont="1" applyBorder="1" applyAlignment="1">
      <alignment horizontal="center"/>
    </xf>
    <xf numFmtId="3" fontId="17" fillId="0" borderId="61" xfId="6" applyNumberFormat="1" applyFont="1" applyFill="1" applyBorder="1" applyAlignment="1">
      <alignment horizontal="center"/>
    </xf>
    <xf numFmtId="3" fontId="15" fillId="0" borderId="33" xfId="6" applyNumberFormat="1" applyFont="1" applyFill="1" applyBorder="1" applyAlignment="1">
      <alignment horizontal="center"/>
    </xf>
    <xf numFmtId="3" fontId="17" fillId="0" borderId="32" xfId="6" applyNumberFormat="1" applyFont="1" applyFill="1" applyBorder="1" applyAlignment="1">
      <alignment horizontal="center"/>
    </xf>
    <xf numFmtId="3" fontId="17" fillId="0" borderId="33" xfId="6" applyNumberFormat="1" applyFont="1" applyFill="1" applyBorder="1" applyAlignment="1">
      <alignment horizontal="center"/>
    </xf>
    <xf numFmtId="3" fontId="15" fillId="0" borderId="54" xfId="6" applyNumberFormat="1" applyFont="1" applyFill="1" applyBorder="1" applyAlignment="1">
      <alignment horizontal="center"/>
    </xf>
    <xf numFmtId="3" fontId="15" fillId="0" borderId="32" xfId="6" applyNumberFormat="1" applyFont="1" applyFill="1" applyBorder="1" applyAlignment="1">
      <alignment horizontal="center"/>
    </xf>
    <xf numFmtId="3" fontId="17" fillId="0" borderId="5" xfId="0" applyNumberFormat="1" applyFont="1" applyBorder="1" applyAlignment="1">
      <alignment horizontal="center"/>
    </xf>
    <xf numFmtId="3" fontId="17" fillId="0" borderId="13" xfId="6" applyNumberFormat="1" applyFont="1" applyFill="1" applyBorder="1" applyAlignment="1">
      <alignment horizontal="center"/>
    </xf>
    <xf numFmtId="3" fontId="15" fillId="0" borderId="5" xfId="6" applyNumberFormat="1" applyFont="1" applyFill="1" applyBorder="1" applyAlignment="1">
      <alignment horizontal="center"/>
    </xf>
    <xf numFmtId="3" fontId="17" fillId="0" borderId="20" xfId="6" applyNumberFormat="1" applyFont="1" applyFill="1" applyBorder="1" applyAlignment="1">
      <alignment horizontal="center"/>
    </xf>
    <xf numFmtId="3" fontId="17" fillId="0" borderId="5" xfId="6" applyNumberFormat="1" applyFont="1" applyFill="1" applyBorder="1" applyAlignment="1">
      <alignment horizontal="center"/>
    </xf>
    <xf numFmtId="3" fontId="15" fillId="0" borderId="42" xfId="6" applyNumberFormat="1" applyFont="1" applyFill="1" applyBorder="1" applyAlignment="1">
      <alignment horizontal="center"/>
    </xf>
    <xf numFmtId="3" fontId="15" fillId="0" borderId="20" xfId="6" applyNumberFormat="1" applyFont="1" applyFill="1" applyBorder="1" applyAlignment="1">
      <alignment horizontal="center"/>
    </xf>
    <xf numFmtId="0" fontId="8" fillId="2" borderId="23" xfId="5" applyFont="1" applyFill="1" applyBorder="1" applyAlignment="1">
      <alignment horizontal="center" vertical="center" wrapText="1"/>
    </xf>
    <xf numFmtId="3" fontId="6" fillId="2" borderId="79" xfId="5" applyNumberFormat="1" applyFont="1" applyFill="1" applyBorder="1" applyAlignment="1">
      <alignment horizontal="right"/>
    </xf>
    <xf numFmtId="165" fontId="6" fillId="2" borderId="106" xfId="5" applyNumberFormat="1" applyFont="1" applyFill="1" applyBorder="1" applyAlignment="1">
      <alignment horizontal="center"/>
    </xf>
    <xf numFmtId="0" fontId="6" fillId="2" borderId="107" xfId="2" applyFont="1" applyFill="1" applyBorder="1"/>
    <xf numFmtId="1" fontId="6" fillId="0" borderId="0" xfId="2" applyNumberFormat="1" applyFont="1"/>
    <xf numFmtId="0" fontId="12" fillId="3" borderId="98" xfId="7" applyFont="1" applyFill="1" applyBorder="1" applyAlignment="1">
      <alignment horizontal="center"/>
    </xf>
    <xf numFmtId="0" fontId="12" fillId="3" borderId="99" xfId="7" applyFont="1" applyFill="1" applyBorder="1" applyAlignment="1">
      <alignment horizontal="center"/>
    </xf>
    <xf numFmtId="3" fontId="14" fillId="3" borderId="108" xfId="7" applyNumberFormat="1" applyFont="1" applyFill="1" applyBorder="1" applyAlignment="1">
      <alignment horizontal="centerContinuous"/>
    </xf>
    <xf numFmtId="3" fontId="12" fillId="3" borderId="102" xfId="7" applyNumberFormat="1" applyFont="1" applyFill="1" applyBorder="1" applyAlignment="1">
      <alignment horizontal="centerContinuous"/>
    </xf>
    <xf numFmtId="3" fontId="14" fillId="3" borderId="100" xfId="7" applyNumberFormat="1" applyFont="1" applyFill="1" applyBorder="1" applyAlignment="1">
      <alignment horizontal="centerContinuous"/>
    </xf>
    <xf numFmtId="3" fontId="12" fillId="3" borderId="92" xfId="7" applyNumberFormat="1" applyFont="1" applyFill="1" applyBorder="1" applyAlignment="1">
      <alignment horizontal="center"/>
    </xf>
    <xf numFmtId="0" fontId="13" fillId="3" borderId="17" xfId="7" applyFont="1" applyFill="1" applyBorder="1" applyAlignment="1">
      <alignment horizontal="center"/>
    </xf>
    <xf numFmtId="0" fontId="13" fillId="3" borderId="18" xfId="7" applyFont="1" applyFill="1" applyBorder="1" applyAlignment="1">
      <alignment horizontal="center"/>
    </xf>
    <xf numFmtId="3" fontId="12" fillId="3" borderId="12" xfId="7" applyNumberFormat="1" applyFont="1" applyFill="1" applyBorder="1" applyAlignment="1">
      <alignment horizontal="center"/>
    </xf>
    <xf numFmtId="3" fontId="12" fillId="3" borderId="15" xfId="7" applyNumberFormat="1" applyFont="1" applyFill="1" applyBorder="1" applyAlignment="1">
      <alignment horizontal="center"/>
    </xf>
    <xf numFmtId="3" fontId="12" fillId="3" borderId="61" xfId="7" applyNumberFormat="1" applyFont="1" applyFill="1" applyBorder="1" applyAlignment="1">
      <alignment horizontal="center"/>
    </xf>
    <xf numFmtId="3" fontId="12" fillId="3" borderId="109" xfId="7" applyNumberFormat="1" applyFont="1" applyFill="1" applyBorder="1" applyAlignment="1">
      <alignment horizontal="center"/>
    </xf>
    <xf numFmtId="3" fontId="9" fillId="3" borderId="98" xfId="8" applyNumberFormat="1" applyFont="1" applyFill="1" applyBorder="1" applyAlignment="1">
      <alignment horizontal="center"/>
    </xf>
    <xf numFmtId="0" fontId="9" fillId="3" borderId="101" xfId="8" applyFont="1" applyFill="1" applyBorder="1" applyAlignment="1">
      <alignment horizontal="center"/>
    </xf>
    <xf numFmtId="3" fontId="5" fillId="3" borderId="110" xfId="8" applyNumberFormat="1" applyFont="1" applyFill="1" applyBorder="1" applyAlignment="1">
      <alignment horizontal="centerContinuous"/>
    </xf>
    <xf numFmtId="3" fontId="5" fillId="3" borderId="111" xfId="8" applyNumberFormat="1" applyFont="1" applyFill="1" applyBorder="1" applyAlignment="1">
      <alignment horizontal="centerContinuous"/>
    </xf>
    <xf numFmtId="3" fontId="9" fillId="3" borderId="111" xfId="8" applyNumberFormat="1" applyFont="1" applyFill="1" applyBorder="1" applyAlignment="1">
      <alignment horizontal="center"/>
    </xf>
    <xf numFmtId="3" fontId="9" fillId="3" borderId="17" xfId="8" applyNumberFormat="1" applyFont="1" applyFill="1" applyBorder="1" applyAlignment="1"/>
    <xf numFmtId="0" fontId="9" fillId="3" borderId="112" xfId="8" applyFont="1" applyFill="1" applyBorder="1" applyAlignment="1"/>
    <xf numFmtId="3" fontId="9" fillId="3" borderId="24" xfId="8" applyNumberFormat="1" applyFont="1" applyFill="1" applyBorder="1" applyAlignment="1">
      <alignment horizontal="center"/>
    </xf>
    <xf numFmtId="3" fontId="9" fillId="3" borderId="113" xfId="8" applyNumberFormat="1" applyFont="1" applyFill="1" applyBorder="1" applyAlignment="1">
      <alignment horizontal="center"/>
    </xf>
    <xf numFmtId="0" fontId="12" fillId="3" borderId="98" xfId="4" applyFont="1" applyFill="1" applyBorder="1" applyAlignment="1">
      <alignment horizontal="center"/>
    </xf>
    <xf numFmtId="0" fontId="12" fillId="3" borderId="99" xfId="4" applyFont="1" applyFill="1" applyBorder="1" applyAlignment="1">
      <alignment horizontal="center"/>
    </xf>
    <xf numFmtId="3" fontId="14" fillId="3" borderId="108" xfId="4" applyNumberFormat="1" applyFont="1" applyFill="1" applyBorder="1" applyAlignment="1">
      <alignment horizontal="centerContinuous"/>
    </xf>
    <xf numFmtId="3" fontId="14" fillId="3" borderId="102" xfId="4" applyNumberFormat="1" applyFont="1" applyFill="1" applyBorder="1" applyAlignment="1">
      <alignment horizontal="centerContinuous"/>
    </xf>
    <xf numFmtId="3" fontId="12" fillId="3" borderId="92" xfId="4" applyNumberFormat="1" applyFont="1" applyFill="1" applyBorder="1" applyAlignment="1">
      <alignment horizontal="center"/>
    </xf>
    <xf numFmtId="0" fontId="13" fillId="3" borderId="17" xfId="4" applyFont="1" applyFill="1" applyBorder="1" applyAlignment="1">
      <alignment horizontal="center"/>
    </xf>
    <xf numFmtId="0" fontId="13" fillId="3" borderId="18" xfId="4" applyFont="1" applyFill="1" applyBorder="1" applyAlignment="1">
      <alignment horizontal="center"/>
    </xf>
    <xf numFmtId="3" fontId="12" fillId="3" borderId="12" xfId="4" applyNumberFormat="1" applyFont="1" applyFill="1" applyBorder="1" applyAlignment="1">
      <alignment horizontal="center"/>
    </xf>
    <xf numFmtId="3" fontId="12" fillId="3" borderId="15" xfId="4" applyNumberFormat="1" applyFont="1" applyFill="1" applyBorder="1" applyAlignment="1">
      <alignment horizontal="center"/>
    </xf>
    <xf numFmtId="3" fontId="12" fillId="3" borderId="109" xfId="4" applyNumberFormat="1" applyFont="1" applyFill="1" applyBorder="1" applyAlignment="1">
      <alignment horizontal="center"/>
    </xf>
    <xf numFmtId="0" fontId="19" fillId="3" borderId="30" xfId="6" applyFont="1" applyFill="1" applyBorder="1" applyAlignment="1">
      <alignment horizontal="center"/>
    </xf>
    <xf numFmtId="0" fontId="19" fillId="3" borderId="29" xfId="6" applyFont="1" applyFill="1" applyBorder="1" applyAlignment="1">
      <alignment horizontal="center"/>
    </xf>
    <xf numFmtId="0" fontId="19" fillId="3" borderId="4" xfId="6" applyFont="1" applyFill="1" applyBorder="1" applyAlignment="1">
      <alignment horizontal="center"/>
    </xf>
    <xf numFmtId="0" fontId="19" fillId="3" borderId="5" xfId="6" applyFont="1" applyFill="1" applyBorder="1" applyAlignment="1">
      <alignment horizontal="center"/>
    </xf>
    <xf numFmtId="3" fontId="19" fillId="3" borderId="33" xfId="6" applyNumberFormat="1" applyFont="1" applyFill="1" applyBorder="1" applyAlignment="1">
      <alignment horizontal="center"/>
    </xf>
    <xf numFmtId="3" fontId="19" fillId="3" borderId="33" xfId="6" applyNumberFormat="1" applyFont="1" applyFill="1" applyBorder="1" applyAlignment="1">
      <alignment horizontal="centerContinuous"/>
    </xf>
    <xf numFmtId="164" fontId="19" fillId="3" borderId="5" xfId="6" applyNumberFormat="1" applyFont="1" applyFill="1" applyBorder="1" applyAlignment="1">
      <alignment horizontal="centerContinuous"/>
    </xf>
    <xf numFmtId="164" fontId="19" fillId="3" borderId="8" xfId="6" applyNumberFormat="1" applyFont="1" applyFill="1" applyBorder="1" applyAlignment="1">
      <alignment horizontal="centerContinuous"/>
    </xf>
    <xf numFmtId="3" fontId="19" fillId="3" borderId="5" xfId="6" applyNumberFormat="1" applyFont="1" applyFill="1" applyBorder="1" applyAlignment="1">
      <alignment horizontal="centerContinuous"/>
    </xf>
    <xf numFmtId="0" fontId="20" fillId="3" borderId="23" xfId="6" applyFont="1" applyFill="1" applyBorder="1"/>
    <xf numFmtId="0" fontId="20" fillId="3" borderId="20" xfId="6" applyFont="1" applyFill="1" applyBorder="1" applyAlignment="1">
      <alignment horizontal="center"/>
    </xf>
    <xf numFmtId="0" fontId="20" fillId="3" borderId="23" xfId="6" applyFont="1" applyFill="1" applyBorder="1" applyAlignment="1">
      <alignment horizontal="center"/>
    </xf>
    <xf numFmtId="3" fontId="19" fillId="3" borderId="32" xfId="6" applyNumberFormat="1" applyFont="1" applyFill="1" applyBorder="1" applyAlignment="1">
      <alignment horizontal="center"/>
    </xf>
    <xf numFmtId="164" fontId="19" fillId="3" borderId="20" xfId="6" applyNumberFormat="1" applyFont="1" applyFill="1" applyBorder="1" applyAlignment="1">
      <alignment horizontal="center"/>
    </xf>
    <xf numFmtId="164" fontId="19" fillId="3" borderId="24" xfId="6" applyNumberFormat="1" applyFont="1" applyFill="1" applyBorder="1" applyAlignment="1">
      <alignment horizontal="center"/>
    </xf>
    <xf numFmtId="3" fontId="19" fillId="3" borderId="20" xfId="6" applyNumberFormat="1" applyFont="1" applyFill="1" applyBorder="1" applyAlignment="1">
      <alignment horizontal="center"/>
    </xf>
    <xf numFmtId="3" fontId="6" fillId="0" borderId="0" xfId="2" applyNumberFormat="1" applyFont="1"/>
    <xf numFmtId="3" fontId="8" fillId="0" borderId="114" xfId="6" applyNumberFormat="1" applyFont="1" applyFill="1" applyBorder="1"/>
    <xf numFmtId="3" fontId="9" fillId="0" borderId="9" xfId="6" applyNumberFormat="1" applyFont="1" applyFill="1" applyBorder="1"/>
    <xf numFmtId="3" fontId="9" fillId="0" borderId="113" xfId="6" applyNumberFormat="1" applyFont="1" applyFill="1" applyBorder="1"/>
    <xf numFmtId="3" fontId="8" fillId="0" borderId="115" xfId="6" applyNumberFormat="1" applyFont="1" applyFill="1" applyBorder="1"/>
    <xf numFmtId="3" fontId="9" fillId="0" borderId="25" xfId="6" applyNumberFormat="1" applyFont="1" applyFill="1" applyBorder="1"/>
    <xf numFmtId="3" fontId="8" fillId="0" borderId="43" xfId="6" applyNumberFormat="1" applyFont="1" applyFill="1" applyBorder="1" applyAlignment="1">
      <alignment horizontal="right"/>
    </xf>
    <xf numFmtId="3" fontId="8" fillId="0" borderId="44" xfId="6" applyNumberFormat="1" applyFont="1" applyFill="1" applyBorder="1" applyAlignment="1">
      <alignment horizontal="right"/>
    </xf>
    <xf numFmtId="0" fontId="7" fillId="0" borderId="0" xfId="2" applyFont="1" applyAlignment="1">
      <alignment horizontal="center"/>
    </xf>
    <xf numFmtId="3" fontId="6" fillId="0" borderId="0" xfId="2" applyNumberFormat="1" applyFont="1" applyBorder="1" applyAlignment="1">
      <alignment horizontal="right"/>
    </xf>
    <xf numFmtId="0" fontId="15" fillId="0" borderId="0" xfId="2" applyFont="1" applyBorder="1" applyAlignment="1">
      <alignment horizontal="left"/>
    </xf>
    <xf numFmtId="0" fontId="25" fillId="0" borderId="0" xfId="10" applyFont="1" applyFill="1" applyBorder="1" applyAlignment="1">
      <alignment horizontal="left"/>
    </xf>
    <xf numFmtId="0" fontId="15" fillId="0" borderId="0" xfId="0" applyFont="1"/>
    <xf numFmtId="0" fontId="8" fillId="0" borderId="116" xfId="5" applyFont="1" applyFill="1" applyBorder="1" applyAlignment="1">
      <alignment horizontal="center"/>
    </xf>
    <xf numFmtId="0" fontId="8" fillId="0" borderId="105" xfId="5" applyFont="1" applyFill="1" applyBorder="1" applyAlignment="1">
      <alignment horizontal="center"/>
    </xf>
    <xf numFmtId="0" fontId="8" fillId="0" borderId="0" xfId="5" applyFont="1" applyFill="1" applyBorder="1" applyAlignment="1">
      <alignment horizontal="center" vertical="center" wrapText="1"/>
    </xf>
    <xf numFmtId="3" fontId="6" fillId="0" borderId="0" xfId="5" applyNumberFormat="1" applyFont="1" applyFill="1" applyBorder="1" applyAlignment="1">
      <alignment horizontal="right"/>
    </xf>
    <xf numFmtId="165" fontId="6" fillId="0" borderId="0" xfId="5" applyNumberFormat="1" applyFont="1" applyFill="1" applyBorder="1" applyAlignment="1">
      <alignment horizontal="center"/>
    </xf>
    <xf numFmtId="0" fontId="6" fillId="0" borderId="0" xfId="2" applyFont="1" applyFill="1" applyBorder="1"/>
    <xf numFmtId="0" fontId="9" fillId="0" borderId="0" xfId="2" applyFont="1" applyBorder="1" applyAlignment="1"/>
    <xf numFmtId="0" fontId="9" fillId="4" borderId="92" xfId="0" applyFont="1" applyFill="1" applyBorder="1" applyAlignment="1">
      <alignment horizontal="left"/>
    </xf>
    <xf numFmtId="3" fontId="5" fillId="4" borderId="102" xfId="2" applyNumberFormat="1" applyFont="1" applyFill="1" applyBorder="1" applyAlignment="1">
      <alignment horizontal="center"/>
    </xf>
    <xf numFmtId="0" fontId="9" fillId="4" borderId="55" xfId="0" applyFont="1" applyFill="1" applyBorder="1" applyAlignment="1">
      <alignment horizontal="left"/>
    </xf>
    <xf numFmtId="0" fontId="5" fillId="4" borderId="117" xfId="2" applyFont="1" applyFill="1" applyBorder="1" applyAlignment="1">
      <alignment horizontal="center"/>
    </xf>
    <xf numFmtId="3" fontId="5" fillId="4" borderId="44" xfId="2" applyNumberFormat="1" applyFont="1" applyFill="1" applyBorder="1" applyAlignment="1">
      <alignment horizontal="center"/>
    </xf>
    <xf numFmtId="3" fontId="5" fillId="4" borderId="58" xfId="2" applyNumberFormat="1" applyFont="1" applyFill="1" applyBorder="1" applyAlignment="1">
      <alignment horizontal="center"/>
    </xf>
    <xf numFmtId="0" fontId="19" fillId="4" borderId="30" xfId="6" applyFont="1" applyFill="1" applyBorder="1" applyAlignment="1">
      <alignment horizontal="center"/>
    </xf>
    <xf numFmtId="0" fontId="19" fillId="4" borderId="29" xfId="6" applyFont="1" applyFill="1" applyBorder="1" applyAlignment="1">
      <alignment horizontal="center"/>
    </xf>
    <xf numFmtId="0" fontId="19" fillId="4" borderId="4" xfId="6" applyFont="1" applyFill="1" applyBorder="1" applyAlignment="1">
      <alignment horizontal="center"/>
    </xf>
    <xf numFmtId="0" fontId="19" fillId="4" borderId="5" xfId="6" applyFont="1" applyFill="1" applyBorder="1" applyAlignment="1">
      <alignment horizontal="center"/>
    </xf>
    <xf numFmtId="3" fontId="19" fillId="4" borderId="33" xfId="6" applyNumberFormat="1" applyFont="1" applyFill="1" applyBorder="1" applyAlignment="1">
      <alignment horizontal="center"/>
    </xf>
    <xf numFmtId="3" fontId="19" fillId="4" borderId="33" xfId="6" applyNumberFormat="1" applyFont="1" applyFill="1" applyBorder="1" applyAlignment="1">
      <alignment horizontal="centerContinuous"/>
    </xf>
    <xf numFmtId="164" fontId="19" fillId="4" borderId="5" xfId="6" applyNumberFormat="1" applyFont="1" applyFill="1" applyBorder="1" applyAlignment="1">
      <alignment horizontal="centerContinuous"/>
    </xf>
    <xf numFmtId="164" fontId="19" fillId="4" borderId="8" xfId="6" applyNumberFormat="1" applyFont="1" applyFill="1" applyBorder="1" applyAlignment="1">
      <alignment horizontal="centerContinuous"/>
    </xf>
    <xf numFmtId="3" fontId="19" fillId="4" borderId="5" xfId="6" applyNumberFormat="1" applyFont="1" applyFill="1" applyBorder="1" applyAlignment="1">
      <alignment horizontal="centerContinuous"/>
    </xf>
    <xf numFmtId="0" fontId="20" fillId="4" borderId="23" xfId="6" applyFont="1" applyFill="1" applyBorder="1"/>
    <xf numFmtId="0" fontId="20" fillId="4" borderId="20" xfId="6" applyFont="1" applyFill="1" applyBorder="1" applyAlignment="1">
      <alignment horizontal="center"/>
    </xf>
    <xf numFmtId="0" fontId="20" fillId="4" borderId="23" xfId="6" applyFont="1" applyFill="1" applyBorder="1" applyAlignment="1">
      <alignment horizontal="center"/>
    </xf>
    <xf numFmtId="3" fontId="19" fillId="4" borderId="32" xfId="6" applyNumberFormat="1" applyFont="1" applyFill="1" applyBorder="1" applyAlignment="1">
      <alignment horizontal="center"/>
    </xf>
    <xf numFmtId="164" fontId="19" fillId="4" borderId="20" xfId="6" applyNumberFormat="1" applyFont="1" applyFill="1" applyBorder="1" applyAlignment="1">
      <alignment horizontal="center"/>
    </xf>
    <xf numFmtId="164" fontId="19" fillId="4" borderId="24" xfId="6" applyNumberFormat="1" applyFont="1" applyFill="1" applyBorder="1" applyAlignment="1">
      <alignment horizontal="center"/>
    </xf>
    <xf numFmtId="3" fontId="19" fillId="4" borderId="20" xfId="6" applyNumberFormat="1" applyFont="1" applyFill="1" applyBorder="1" applyAlignment="1">
      <alignment horizontal="center"/>
    </xf>
    <xf numFmtId="0" fontId="17" fillId="2" borderId="118" xfId="2" applyFont="1" applyFill="1" applyBorder="1" applyAlignment="1">
      <alignment horizontal="center" wrapText="1"/>
    </xf>
    <xf numFmtId="3" fontId="5" fillId="2" borderId="93" xfId="2" applyNumberFormat="1" applyFont="1" applyFill="1" applyBorder="1" applyAlignment="1">
      <alignment horizontal="right"/>
    </xf>
    <xf numFmtId="3" fontId="5" fillId="2" borderId="119" xfId="2" applyNumberFormat="1" applyFont="1" applyFill="1" applyBorder="1" applyAlignment="1">
      <alignment horizontal="right"/>
    </xf>
    <xf numFmtId="1" fontId="5" fillId="2" borderId="120" xfId="2" applyNumberFormat="1" applyFont="1" applyFill="1" applyBorder="1" applyAlignment="1">
      <alignment horizontal="center"/>
    </xf>
    <xf numFmtId="0" fontId="6" fillId="0" borderId="121" xfId="2" applyFont="1" applyBorder="1" applyAlignment="1">
      <alignment horizontal="center"/>
    </xf>
    <xf numFmtId="3" fontId="6" fillId="0" borderId="122" xfId="2" applyNumberFormat="1" applyFont="1" applyBorder="1"/>
    <xf numFmtId="3" fontId="6" fillId="0" borderId="51" xfId="2" applyNumberFormat="1" applyFont="1" applyBorder="1"/>
    <xf numFmtId="3" fontId="6" fillId="0" borderId="122" xfId="2" applyNumberFormat="1" applyFont="1" applyBorder="1" applyAlignment="1">
      <alignment horizontal="right"/>
    </xf>
    <xf numFmtId="1" fontId="6" fillId="0" borderId="50" xfId="2" applyNumberFormat="1" applyFont="1" applyBorder="1" applyAlignment="1">
      <alignment horizontal="center"/>
    </xf>
    <xf numFmtId="3" fontId="6" fillId="2" borderId="123" xfId="2" applyNumberFormat="1" applyFont="1" applyFill="1" applyBorder="1" applyAlignment="1">
      <alignment horizontal="right"/>
    </xf>
    <xf numFmtId="0" fontId="5" fillId="0" borderId="124" xfId="0" applyFont="1" applyFill="1" applyBorder="1" applyAlignment="1">
      <alignment horizontal="center"/>
    </xf>
    <xf numFmtId="3" fontId="5" fillId="0" borderId="125" xfId="2" applyNumberFormat="1" applyFont="1" applyFill="1" applyBorder="1"/>
    <xf numFmtId="3" fontId="5" fillId="0" borderId="126" xfId="2" applyNumberFormat="1" applyFont="1" applyFill="1" applyBorder="1"/>
    <xf numFmtId="0" fontId="17" fillId="2" borderId="52" xfId="2" applyFont="1" applyFill="1" applyBorder="1" applyAlignment="1">
      <alignment horizontal="center" wrapText="1"/>
    </xf>
    <xf numFmtId="3" fontId="5" fillId="2" borderId="117" xfId="2" applyNumberFormat="1" applyFont="1" applyFill="1" applyBorder="1" applyAlignment="1">
      <alignment horizontal="right"/>
    </xf>
    <xf numFmtId="3" fontId="5" fillId="2" borderId="58" xfId="2" applyNumberFormat="1" applyFont="1" applyFill="1" applyBorder="1" applyAlignment="1">
      <alignment horizontal="right"/>
    </xf>
    <xf numFmtId="0" fontId="8" fillId="0" borderId="127" xfId="0" applyFont="1" applyFill="1" applyBorder="1" applyAlignment="1">
      <alignment horizontal="center"/>
    </xf>
    <xf numFmtId="0" fontId="5" fillId="0" borderId="128" xfId="2" applyFont="1" applyFill="1" applyBorder="1" applyAlignment="1">
      <alignment horizontal="center"/>
    </xf>
    <xf numFmtId="3" fontId="5" fillId="0" borderId="129" xfId="2" applyNumberFormat="1" applyFont="1" applyFill="1" applyBorder="1"/>
    <xf numFmtId="3" fontId="5" fillId="0" borderId="69" xfId="2" applyNumberFormat="1" applyFont="1" applyFill="1" applyBorder="1"/>
    <xf numFmtId="0" fontId="8" fillId="0" borderId="63" xfId="5" applyFont="1" applyFill="1" applyBorder="1" applyAlignment="1">
      <alignment horizontal="center"/>
    </xf>
    <xf numFmtId="3" fontId="6" fillId="0" borderId="49" xfId="5" applyNumberFormat="1" applyFont="1" applyBorder="1"/>
    <xf numFmtId="0" fontId="6" fillId="0" borderId="63" xfId="5" applyFont="1" applyFill="1" applyBorder="1" applyAlignment="1">
      <alignment horizontal="center"/>
    </xf>
    <xf numFmtId="0" fontId="15" fillId="2" borderId="130" xfId="2" applyFont="1" applyFill="1" applyBorder="1" applyAlignment="1">
      <alignment horizontal="center" wrapText="1"/>
    </xf>
    <xf numFmtId="0" fontId="15" fillId="0" borderId="0" xfId="2" applyFont="1"/>
    <xf numFmtId="3" fontId="5" fillId="0" borderId="132" xfId="2" applyNumberFormat="1" applyFont="1" applyFill="1" applyBorder="1"/>
    <xf numFmtId="3" fontId="5" fillId="0" borderId="133" xfId="2" applyNumberFormat="1" applyFont="1" applyFill="1" applyBorder="1"/>
    <xf numFmtId="3" fontId="5" fillId="2" borderId="134" xfId="2" applyNumberFormat="1" applyFont="1" applyFill="1" applyBorder="1" applyAlignment="1">
      <alignment horizontal="right"/>
    </xf>
    <xf numFmtId="3" fontId="6" fillId="0" borderId="48" xfId="2" applyNumberFormat="1" applyFont="1" applyBorder="1"/>
    <xf numFmtId="0" fontId="8" fillId="2" borderId="135" xfId="2" applyFont="1" applyFill="1" applyBorder="1" applyAlignment="1">
      <alignment horizontal="center" wrapText="1"/>
    </xf>
    <xf numFmtId="3" fontId="6" fillId="0" borderId="76" xfId="5" applyNumberFormat="1" applyFont="1" applyBorder="1"/>
    <xf numFmtId="165" fontId="9" fillId="3" borderId="32" xfId="5" applyNumberFormat="1" applyFont="1" applyFill="1" applyBorder="1" applyAlignment="1">
      <alignment horizontal="center"/>
    </xf>
    <xf numFmtId="165" fontId="9" fillId="3" borderId="24" xfId="5" applyNumberFormat="1" applyFont="1" applyFill="1" applyBorder="1" applyAlignment="1">
      <alignment horizontal="center"/>
    </xf>
    <xf numFmtId="3" fontId="14" fillId="3" borderId="12" xfId="6" applyNumberFormat="1" applyFont="1" applyFill="1" applyBorder="1" applyAlignment="1">
      <alignment horizontal="center"/>
    </xf>
    <xf numFmtId="3" fontId="14" fillId="3" borderId="13" xfId="6" applyNumberFormat="1" applyFont="1" applyFill="1" applyBorder="1" applyAlignment="1">
      <alignment horizontal="center"/>
    </xf>
    <xf numFmtId="3" fontId="14" fillId="3" borderId="15" xfId="6" applyNumberFormat="1" applyFont="1" applyFill="1" applyBorder="1" applyAlignment="1">
      <alignment horizontal="center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3" fontId="6" fillId="0" borderId="57" xfId="2" applyNumberFormat="1" applyFont="1" applyBorder="1"/>
    <xf numFmtId="3" fontId="6" fillId="0" borderId="151" xfId="2" applyNumberFormat="1" applyFont="1" applyFill="1" applyBorder="1"/>
    <xf numFmtId="3" fontId="6" fillId="0" borderId="131" xfId="2" applyNumberFormat="1" applyFont="1" applyFill="1" applyBorder="1"/>
    <xf numFmtId="0" fontId="8" fillId="0" borderId="121" xfId="0" applyFont="1" applyFill="1" applyBorder="1" applyAlignment="1">
      <alignment horizontal="center"/>
    </xf>
    <xf numFmtId="3" fontId="6" fillId="0" borderId="122" xfId="2" applyNumberFormat="1" applyFont="1" applyFill="1" applyBorder="1"/>
    <xf numFmtId="3" fontId="6" fillId="0" borderId="51" xfId="2" applyNumberFormat="1" applyFont="1" applyFill="1" applyBorder="1"/>
    <xf numFmtId="3" fontId="6" fillId="0" borderId="51" xfId="2" applyNumberFormat="1" applyFont="1" applyFill="1" applyBorder="1" applyAlignment="1"/>
    <xf numFmtId="3" fontId="6" fillId="2" borderId="152" xfId="2" applyNumberFormat="1" applyFont="1" applyFill="1" applyBorder="1" applyAlignment="1">
      <alignment horizontal="right"/>
    </xf>
    <xf numFmtId="3" fontId="6" fillId="0" borderId="76" xfId="1" applyNumberFormat="1" applyFont="1" applyBorder="1" applyAlignment="1">
      <alignment horizontal="center"/>
    </xf>
    <xf numFmtId="165" fontId="5" fillId="3" borderId="154" xfId="5" applyNumberFormat="1" applyFont="1" applyFill="1" applyBorder="1" applyAlignment="1">
      <alignment horizontal="center"/>
    </xf>
    <xf numFmtId="165" fontId="5" fillId="3" borderId="153" xfId="5" applyNumberFormat="1" applyFont="1" applyFill="1" applyBorder="1" applyAlignment="1">
      <alignment horizontal="center"/>
    </xf>
    <xf numFmtId="3" fontId="6" fillId="0" borderId="75" xfId="1" applyNumberFormat="1" applyFont="1" applyBorder="1" applyAlignment="1">
      <alignment horizontal="center"/>
    </xf>
    <xf numFmtId="3" fontId="6" fillId="0" borderId="0" xfId="9" quotePrefix="1" applyNumberFormat="1" applyFont="1" applyAlignment="1">
      <alignment horizontal="right"/>
    </xf>
    <xf numFmtId="0" fontId="6" fillId="0" borderId="0" xfId="8" applyFont="1"/>
    <xf numFmtId="0" fontId="6" fillId="0" borderId="0" xfId="8" applyFont="1" applyAlignment="1"/>
    <xf numFmtId="0" fontId="6" fillId="0" borderId="74" xfId="5" applyFont="1" applyFill="1" applyBorder="1" applyAlignment="1">
      <alignment horizontal="center"/>
    </xf>
    <xf numFmtId="0" fontId="6" fillId="0" borderId="155" xfId="2" applyFont="1" applyBorder="1" applyAlignment="1">
      <alignment horizontal="center"/>
    </xf>
    <xf numFmtId="3" fontId="6" fillId="0" borderId="2" xfId="2" applyNumberFormat="1" applyFont="1" applyBorder="1"/>
    <xf numFmtId="3" fontId="6" fillId="0" borderId="0" xfId="2" applyNumberFormat="1" applyFont="1" applyBorder="1"/>
    <xf numFmtId="3" fontId="6" fillId="0" borderId="2" xfId="2" applyNumberFormat="1" applyFont="1" applyBorder="1" applyAlignment="1">
      <alignment horizontal="right"/>
    </xf>
    <xf numFmtId="3" fontId="6" fillId="0" borderId="9" xfId="2" applyNumberFormat="1" applyFont="1" applyBorder="1"/>
    <xf numFmtId="0" fontId="8" fillId="0" borderId="124" xfId="0" applyFont="1" applyFill="1" applyBorder="1" applyAlignment="1">
      <alignment horizontal="center"/>
    </xf>
    <xf numFmtId="3" fontId="6" fillId="0" borderId="125" xfId="2" applyNumberFormat="1" applyFont="1" applyFill="1" applyBorder="1"/>
    <xf numFmtId="3" fontId="6" fillId="0" borderId="126" xfId="2" applyNumberFormat="1" applyFont="1" applyFill="1" applyBorder="1"/>
    <xf numFmtId="0" fontId="8" fillId="0" borderId="16" xfId="5" applyFont="1" applyFill="1" applyBorder="1" applyAlignment="1">
      <alignment horizontal="center"/>
    </xf>
    <xf numFmtId="3" fontId="6" fillId="0" borderId="126" xfId="2" applyNumberFormat="1" applyFont="1" applyFill="1" applyBorder="1" applyAlignment="1">
      <alignment horizontal="right"/>
    </xf>
    <xf numFmtId="3" fontId="6" fillId="0" borderId="156" xfId="2" applyNumberFormat="1" applyFont="1" applyFill="1" applyBorder="1" applyAlignment="1">
      <alignment horizontal="right"/>
    </xf>
    <xf numFmtId="0" fontId="15" fillId="2" borderId="157" xfId="2" applyFont="1" applyFill="1" applyBorder="1" applyAlignment="1">
      <alignment horizontal="center" wrapText="1"/>
    </xf>
    <xf numFmtId="3" fontId="6" fillId="2" borderId="1" xfId="2" applyNumberFormat="1" applyFont="1" applyFill="1" applyBorder="1" applyAlignment="1">
      <alignment horizontal="right"/>
    </xf>
    <xf numFmtId="1" fontId="6" fillId="2" borderId="158" xfId="2" applyNumberFormat="1" applyFont="1" applyFill="1" applyBorder="1" applyAlignment="1">
      <alignment horizontal="center"/>
    </xf>
    <xf numFmtId="0" fontId="15" fillId="0" borderId="80" xfId="2" applyFont="1" applyFill="1" applyBorder="1" applyAlignment="1">
      <alignment horizontal="center" wrapText="1"/>
    </xf>
    <xf numFmtId="3" fontId="6" fillId="0" borderId="81" xfId="2" applyNumberFormat="1" applyFont="1" applyFill="1" applyBorder="1" applyAlignment="1">
      <alignment horizontal="right"/>
    </xf>
    <xf numFmtId="3" fontId="6" fillId="0" borderId="159" xfId="2" applyNumberFormat="1" applyFont="1" applyFill="1" applyBorder="1" applyAlignment="1">
      <alignment horizontal="right"/>
    </xf>
    <xf numFmtId="0" fontId="15" fillId="0" borderId="160" xfId="2" applyFont="1" applyFill="1" applyBorder="1" applyAlignment="1">
      <alignment horizontal="center" wrapText="1"/>
    </xf>
    <xf numFmtId="0" fontId="5" fillId="3" borderId="147" xfId="5" applyFont="1" applyFill="1" applyBorder="1" applyAlignment="1">
      <alignment horizontal="center"/>
    </xf>
    <xf numFmtId="3" fontId="6" fillId="2" borderId="161" xfId="2" applyNumberFormat="1" applyFont="1" applyFill="1" applyBorder="1" applyAlignment="1">
      <alignment horizontal="right"/>
    </xf>
    <xf numFmtId="3" fontId="6" fillId="0" borderId="125" xfId="2" applyNumberFormat="1" applyFont="1" applyFill="1" applyBorder="1" applyAlignment="1">
      <alignment horizontal="right"/>
    </xf>
    <xf numFmtId="3" fontId="6" fillId="0" borderId="162" xfId="2" applyNumberFormat="1" applyFont="1" applyFill="1" applyBorder="1" applyAlignment="1">
      <alignment horizontal="right"/>
    </xf>
    <xf numFmtId="3" fontId="6" fillId="0" borderId="125" xfId="2" applyNumberFormat="1" applyFont="1" applyBorder="1"/>
    <xf numFmtId="3" fontId="6" fillId="0" borderId="81" xfId="2" applyNumberFormat="1" applyFont="1" applyBorder="1"/>
    <xf numFmtId="3" fontId="5" fillId="4" borderId="144" xfId="2" applyNumberFormat="1" applyFont="1" applyFill="1" applyBorder="1" applyAlignment="1">
      <alignment horizontal="center"/>
    </xf>
    <xf numFmtId="3" fontId="5" fillId="4" borderId="111" xfId="2" applyNumberFormat="1" applyFont="1" applyFill="1" applyBorder="1" applyAlignment="1">
      <alignment horizontal="center"/>
    </xf>
    <xf numFmtId="0" fontId="7" fillId="0" borderId="0" xfId="2" applyFont="1" applyAlignment="1">
      <alignment horizontal="center"/>
    </xf>
    <xf numFmtId="0" fontId="22" fillId="3" borderId="144" xfId="2" applyFont="1" applyFill="1" applyBorder="1" applyAlignment="1">
      <alignment horizontal="center"/>
    </xf>
    <xf numFmtId="0" fontId="22" fillId="3" borderId="111" xfId="2" applyFont="1" applyFill="1" applyBorder="1" applyAlignment="1">
      <alignment horizontal="center"/>
    </xf>
    <xf numFmtId="0" fontId="22" fillId="3" borderId="110" xfId="2" applyFont="1" applyFill="1" applyBorder="1" applyAlignment="1">
      <alignment horizontal="center"/>
    </xf>
    <xf numFmtId="0" fontId="15" fillId="0" borderId="0" xfId="0" applyFont="1" applyAlignment="1">
      <alignment horizontal="left" wrapText="1"/>
    </xf>
    <xf numFmtId="1" fontId="6" fillId="0" borderId="136" xfId="5" applyNumberFormat="1" applyFont="1" applyBorder="1" applyAlignment="1">
      <alignment horizontal="center"/>
    </xf>
    <xf numFmtId="1" fontId="6" fillId="0" borderId="137" xfId="5" applyNumberFormat="1" applyFont="1" applyBorder="1" applyAlignment="1">
      <alignment horizontal="center"/>
    </xf>
    <xf numFmtId="165" fontId="9" fillId="3" borderId="138" xfId="5" applyNumberFormat="1" applyFont="1" applyFill="1" applyBorder="1" applyAlignment="1">
      <alignment horizontal="center"/>
    </xf>
    <xf numFmtId="165" fontId="9" fillId="3" borderId="112" xfId="5" applyNumberFormat="1" applyFont="1" applyFill="1" applyBorder="1" applyAlignment="1">
      <alignment horizontal="center"/>
    </xf>
    <xf numFmtId="165" fontId="9" fillId="3" borderId="139" xfId="5" applyNumberFormat="1" applyFont="1" applyFill="1" applyBorder="1" applyAlignment="1">
      <alignment horizontal="center"/>
    </xf>
    <xf numFmtId="165" fontId="9" fillId="3" borderId="140" xfId="5" applyNumberFormat="1" applyFont="1" applyFill="1" applyBorder="1" applyAlignment="1">
      <alignment horizontal="center"/>
    </xf>
    <xf numFmtId="1" fontId="6" fillId="0" borderId="141" xfId="5" applyNumberFormat="1" applyFont="1" applyBorder="1" applyAlignment="1">
      <alignment horizontal="center"/>
    </xf>
    <xf numFmtId="1" fontId="6" fillId="0" borderId="142" xfId="5" applyNumberFormat="1" applyFont="1" applyBorder="1" applyAlignment="1">
      <alignment horizontal="center"/>
    </xf>
    <xf numFmtId="1" fontId="6" fillId="0" borderId="143" xfId="5" applyNumberFormat="1" applyFont="1" applyBorder="1" applyAlignment="1">
      <alignment horizontal="center"/>
    </xf>
    <xf numFmtId="1" fontId="6" fillId="0" borderId="56" xfId="5" applyNumberFormat="1" applyFont="1" applyBorder="1" applyAlignment="1">
      <alignment horizontal="center"/>
    </xf>
    <xf numFmtId="3" fontId="19" fillId="3" borderId="147" xfId="6" applyNumberFormat="1" applyFont="1" applyFill="1" applyBorder="1" applyAlignment="1">
      <alignment horizontal="center"/>
    </xf>
    <xf numFmtId="3" fontId="19" fillId="3" borderId="148" xfId="6" applyNumberFormat="1" applyFont="1" applyFill="1" applyBorder="1" applyAlignment="1">
      <alignment horizontal="center"/>
    </xf>
    <xf numFmtId="3" fontId="19" fillId="3" borderId="149" xfId="6" applyNumberFormat="1" applyFont="1" applyFill="1" applyBorder="1" applyAlignment="1">
      <alignment horizontal="center"/>
    </xf>
    <xf numFmtId="3" fontId="19" fillId="3" borderId="150" xfId="6" applyNumberFormat="1" applyFont="1" applyFill="1" applyBorder="1" applyAlignment="1">
      <alignment horizontal="center"/>
    </xf>
    <xf numFmtId="3" fontId="7" fillId="0" borderId="0" xfId="3" applyNumberFormat="1" applyFont="1" applyAlignment="1">
      <alignment horizontal="center"/>
    </xf>
    <xf numFmtId="3" fontId="19" fillId="4" borderId="147" xfId="6" applyNumberFormat="1" applyFont="1" applyFill="1" applyBorder="1" applyAlignment="1">
      <alignment horizontal="center"/>
    </xf>
    <xf numFmtId="3" fontId="19" fillId="4" borderId="148" xfId="6" applyNumberFormat="1" applyFont="1" applyFill="1" applyBorder="1" applyAlignment="1">
      <alignment horizontal="center"/>
    </xf>
    <xf numFmtId="3" fontId="19" fillId="4" borderId="149" xfId="6" applyNumberFormat="1" applyFont="1" applyFill="1" applyBorder="1" applyAlignment="1">
      <alignment horizontal="center"/>
    </xf>
    <xf numFmtId="3" fontId="19" fillId="4" borderId="150" xfId="6" applyNumberFormat="1" applyFont="1" applyFill="1" applyBorder="1" applyAlignment="1">
      <alignment horizontal="center"/>
    </xf>
    <xf numFmtId="0" fontId="5" fillId="0" borderId="0" xfId="7" applyFont="1" applyAlignment="1">
      <alignment horizontal="center"/>
    </xf>
    <xf numFmtId="3" fontId="14" fillId="3" borderId="145" xfId="6" applyNumberFormat="1" applyFont="1" applyFill="1" applyBorder="1" applyAlignment="1">
      <alignment horizontal="center"/>
    </xf>
    <xf numFmtId="3" fontId="14" fillId="3" borderId="146" xfId="6" applyNumberFormat="1" applyFont="1" applyFill="1" applyBorder="1" applyAlignment="1">
      <alignment horizontal="center"/>
    </xf>
    <xf numFmtId="0" fontId="9" fillId="0" borderId="0" xfId="6" applyFont="1" applyBorder="1" applyAlignment="1">
      <alignment horizontal="center"/>
    </xf>
    <xf numFmtId="3" fontId="14" fillId="3" borderId="147" xfId="6" applyNumberFormat="1" applyFont="1" applyFill="1" applyBorder="1" applyAlignment="1">
      <alignment horizontal="center"/>
    </xf>
    <xf numFmtId="3" fontId="14" fillId="3" borderId="148" xfId="6" applyNumberFormat="1" applyFont="1" applyFill="1" applyBorder="1" applyAlignment="1">
      <alignment horizontal="center"/>
    </xf>
    <xf numFmtId="3" fontId="14" fillId="3" borderId="149" xfId="6" applyNumberFormat="1" applyFont="1" applyFill="1" applyBorder="1" applyAlignment="1">
      <alignment horizontal="center"/>
    </xf>
    <xf numFmtId="3" fontId="14" fillId="3" borderId="150" xfId="6" applyNumberFormat="1" applyFont="1" applyFill="1" applyBorder="1" applyAlignment="1">
      <alignment horizontal="center"/>
    </xf>
    <xf numFmtId="0" fontId="9" fillId="0" borderId="0" xfId="13" applyFont="1"/>
    <xf numFmtId="0" fontId="8" fillId="0" borderId="0" xfId="13"/>
    <xf numFmtId="49" fontId="8" fillId="3" borderId="163" xfId="13" applyNumberFormat="1" applyFill="1" applyBorder="1"/>
    <xf numFmtId="0" fontId="8" fillId="3" borderId="163" xfId="13" applyFill="1" applyBorder="1"/>
    <xf numFmtId="3" fontId="9" fillId="3" borderId="164" xfId="13" applyNumberFormat="1" applyFont="1" applyFill="1" applyBorder="1" applyAlignment="1">
      <alignment horizontal="center"/>
    </xf>
    <xf numFmtId="0" fontId="9" fillId="3" borderId="163" xfId="13" applyFont="1" applyFill="1" applyBorder="1" applyAlignment="1">
      <alignment horizontal="center"/>
    </xf>
    <xf numFmtId="49" fontId="9" fillId="3" borderId="60" xfId="13" applyNumberFormat="1" applyFont="1" applyFill="1" applyBorder="1" applyAlignment="1">
      <alignment horizontal="center"/>
    </xf>
    <xf numFmtId="0" fontId="9" fillId="3" borderId="60" xfId="13" applyFont="1" applyFill="1" applyBorder="1" applyAlignment="1">
      <alignment horizontal="center"/>
    </xf>
    <xf numFmtId="3" fontId="9" fillId="3" borderId="60" xfId="13" applyNumberFormat="1" applyFont="1" applyFill="1" applyBorder="1" applyAlignment="1">
      <alignment horizontal="center"/>
    </xf>
    <xf numFmtId="49" fontId="9" fillId="0" borderId="164" xfId="13" applyNumberFormat="1" applyFont="1" applyBorder="1"/>
    <xf numFmtId="0" fontId="9" fillId="0" borderId="164" xfId="13" applyFont="1" applyBorder="1"/>
    <xf numFmtId="3" fontId="9" fillId="0" borderId="123" xfId="6" applyNumberFormat="1" applyFont="1" applyBorder="1" applyAlignment="1">
      <alignment horizontal="right"/>
    </xf>
    <xf numFmtId="3" fontId="9" fillId="0" borderId="164" xfId="6" applyNumberFormat="1" applyFont="1" applyBorder="1" applyAlignment="1">
      <alignment horizontal="right"/>
    </xf>
    <xf numFmtId="165" fontId="9" fillId="0" borderId="123" xfId="13" applyNumberFormat="1" applyFont="1" applyBorder="1"/>
    <xf numFmtId="49" fontId="8" fillId="0" borderId="76" xfId="13" applyNumberFormat="1" applyBorder="1"/>
    <xf numFmtId="0" fontId="8" fillId="0" borderId="76" xfId="13" applyBorder="1"/>
    <xf numFmtId="3" fontId="8" fillId="0" borderId="76" xfId="13" applyNumberFormat="1" applyBorder="1"/>
    <xf numFmtId="165" fontId="8" fillId="0" borderId="76" xfId="13" applyNumberFormat="1" applyBorder="1"/>
    <xf numFmtId="49" fontId="8" fillId="0" borderId="49" xfId="13" applyNumberFormat="1" applyBorder="1"/>
    <xf numFmtId="0" fontId="8" fillId="0" borderId="49" xfId="13" applyBorder="1"/>
    <xf numFmtId="3" fontId="8" fillId="0" borderId="49" xfId="13" applyNumberFormat="1" applyBorder="1"/>
    <xf numFmtId="165" fontId="8" fillId="0" borderId="49" xfId="13" applyNumberFormat="1" applyBorder="1"/>
    <xf numFmtId="49" fontId="8" fillId="0" borderId="90" xfId="13" applyNumberFormat="1" applyBorder="1"/>
    <xf numFmtId="0" fontId="8" fillId="0" borderId="90" xfId="13" applyBorder="1"/>
    <xf numFmtId="3" fontId="8" fillId="0" borderId="90" xfId="13" applyNumberFormat="1" applyBorder="1"/>
    <xf numFmtId="165" fontId="8" fillId="0" borderId="90" xfId="13" applyNumberFormat="1" applyBorder="1"/>
    <xf numFmtId="49" fontId="8" fillId="0" borderId="0" xfId="13" applyNumberFormat="1"/>
    <xf numFmtId="0" fontId="9" fillId="3" borderId="60" xfId="13" applyFont="1" applyFill="1" applyBorder="1"/>
    <xf numFmtId="3" fontId="9" fillId="0" borderId="165" xfId="13" applyNumberFormat="1" applyFont="1" applyBorder="1"/>
    <xf numFmtId="3" fontId="9" fillId="0" borderId="164" xfId="13" applyNumberFormat="1" applyFont="1" applyBorder="1"/>
    <xf numFmtId="165" fontId="9" fillId="0" borderId="164" xfId="13" applyNumberFormat="1" applyFont="1" applyBorder="1"/>
    <xf numFmtId="49" fontId="8" fillId="0" borderId="104" xfId="13" applyNumberFormat="1" applyBorder="1"/>
    <xf numFmtId="0" fontId="8" fillId="0" borderId="104" xfId="13" applyBorder="1"/>
    <xf numFmtId="3" fontId="8" fillId="0" borderId="104" xfId="13" applyNumberFormat="1" applyBorder="1"/>
    <xf numFmtId="165" fontId="8" fillId="0" borderId="104" xfId="13" applyNumberFormat="1" applyBorder="1"/>
    <xf numFmtId="2" fontId="9" fillId="3" borderId="166" xfId="4" applyNumberFormat="1" applyFont="1" applyFill="1" applyBorder="1" applyAlignment="1">
      <alignment horizontal="center"/>
    </xf>
    <xf numFmtId="3" fontId="9" fillId="3" borderId="102" xfId="4" applyNumberFormat="1" applyFont="1" applyFill="1" applyBorder="1" applyAlignment="1">
      <alignment horizontal="center"/>
    </xf>
    <xf numFmtId="2" fontId="12" fillId="3" borderId="4" xfId="4" applyNumberFormat="1" applyFont="1" applyFill="1" applyBorder="1" applyAlignment="1">
      <alignment horizontal="center"/>
    </xf>
    <xf numFmtId="3" fontId="9" fillId="3" borderId="167" xfId="4" applyNumberFormat="1" applyFont="1" applyFill="1" applyBorder="1" applyAlignment="1">
      <alignment horizontal="center" wrapText="1"/>
    </xf>
    <xf numFmtId="2" fontId="9" fillId="3" borderId="23" xfId="6" applyNumberFormat="1" applyFont="1" applyFill="1" applyBorder="1" applyAlignment="1">
      <alignment horizontal="center"/>
    </xf>
    <xf numFmtId="3" fontId="9" fillId="3" borderId="113" xfId="6" applyNumberFormat="1" applyFont="1" applyFill="1" applyBorder="1" applyAlignment="1">
      <alignment horizontal="center"/>
    </xf>
    <xf numFmtId="3" fontId="9" fillId="0" borderId="9" xfId="6" applyNumberFormat="1" applyFont="1" applyBorder="1" applyAlignment="1">
      <alignment horizontal="center"/>
    </xf>
    <xf numFmtId="3" fontId="9" fillId="0" borderId="15" xfId="6" applyNumberFormat="1" applyFont="1" applyFill="1" applyBorder="1" applyAlignment="1">
      <alignment horizontal="center"/>
    </xf>
    <xf numFmtId="3" fontId="8" fillId="0" borderId="6" xfId="6" applyNumberFormat="1" applyFont="1" applyFill="1" applyBorder="1" applyAlignment="1">
      <alignment horizontal="center"/>
    </xf>
    <xf numFmtId="0" fontId="4" fillId="0" borderId="0" xfId="6" applyFont="1" applyAlignment="1">
      <alignment horizontal="center"/>
    </xf>
    <xf numFmtId="3" fontId="9" fillId="0" borderId="6" xfId="6" applyNumberFormat="1" applyFont="1" applyFill="1" applyBorder="1" applyAlignment="1">
      <alignment horizontal="center"/>
    </xf>
    <xf numFmtId="3" fontId="9" fillId="0" borderId="22" xfId="6" applyNumberFormat="1" applyFont="1" applyFill="1" applyBorder="1" applyAlignment="1">
      <alignment horizontal="center"/>
    </xf>
    <xf numFmtId="3" fontId="9" fillId="0" borderId="9" xfId="6" applyNumberFormat="1" applyFont="1" applyFill="1" applyBorder="1" applyAlignment="1">
      <alignment horizontal="center"/>
    </xf>
    <xf numFmtId="3" fontId="9" fillId="0" borderId="113" xfId="6" applyNumberFormat="1" applyFont="1" applyFill="1" applyBorder="1" applyAlignment="1">
      <alignment horizontal="center"/>
    </xf>
    <xf numFmtId="3" fontId="8" fillId="0" borderId="115" xfId="6" applyNumberFormat="1" applyFont="1" applyFill="1" applyBorder="1" applyAlignment="1">
      <alignment horizontal="center"/>
    </xf>
    <xf numFmtId="3" fontId="8" fillId="0" borderId="9" xfId="6" applyNumberFormat="1" applyFont="1" applyFill="1" applyBorder="1" applyAlignment="1">
      <alignment horizontal="center"/>
    </xf>
    <xf numFmtId="3" fontId="8" fillId="0" borderId="44" xfId="6" applyNumberFormat="1" applyFont="1" applyFill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3" fontId="8" fillId="0" borderId="31" xfId="6" applyNumberFormat="1" applyFont="1" applyFill="1" applyBorder="1" applyAlignment="1">
      <alignment horizontal="center"/>
    </xf>
    <xf numFmtId="3" fontId="8" fillId="0" borderId="38" xfId="6" applyNumberFormat="1" applyFont="1" applyFill="1" applyBorder="1" applyAlignment="1">
      <alignment horizontal="center"/>
    </xf>
    <xf numFmtId="3" fontId="8" fillId="0" borderId="94" xfId="6" applyNumberFormat="1" applyFont="1" applyFill="1" applyBorder="1"/>
    <xf numFmtId="3" fontId="8" fillId="0" borderId="58" xfId="6" applyNumberFormat="1" applyFont="1" applyFill="1" applyBorder="1"/>
    <xf numFmtId="3" fontId="8" fillId="0" borderId="58" xfId="6" applyNumberFormat="1" applyFont="1" applyFill="1" applyBorder="1" applyAlignment="1">
      <alignment horizontal="center"/>
    </xf>
    <xf numFmtId="0" fontId="8" fillId="0" borderId="40" xfId="6" applyFont="1" applyFill="1" applyBorder="1" applyAlignment="1">
      <alignment horizontal="left"/>
    </xf>
    <xf numFmtId="0" fontId="8" fillId="0" borderId="168" xfId="6" applyFont="1" applyFill="1" applyBorder="1" applyAlignment="1">
      <alignment horizontal="center"/>
    </xf>
    <xf numFmtId="0" fontId="8" fillId="0" borderId="169" xfId="6" applyFont="1" applyFill="1" applyBorder="1"/>
    <xf numFmtId="3" fontId="8" fillId="0" borderId="170" xfId="6" applyNumberFormat="1" applyFont="1" applyFill="1" applyBorder="1"/>
    <xf numFmtId="3" fontId="8" fillId="0" borderId="171" xfId="6" applyNumberFormat="1" applyFont="1" applyFill="1" applyBorder="1"/>
    <xf numFmtId="3" fontId="8" fillId="0" borderId="172" xfId="6" applyNumberFormat="1" applyFont="1" applyFill="1" applyBorder="1"/>
    <xf numFmtId="3" fontId="8" fillId="0" borderId="173" xfId="6" applyNumberFormat="1" applyFont="1" applyFill="1" applyBorder="1"/>
    <xf numFmtId="3" fontId="8" fillId="0" borderId="173" xfId="6" applyNumberFormat="1" applyFont="1" applyFill="1" applyBorder="1" applyAlignment="1">
      <alignment horizontal="center"/>
    </xf>
    <xf numFmtId="3" fontId="8" fillId="0" borderId="25" xfId="6" applyNumberFormat="1" applyFont="1" applyFill="1" applyBorder="1" applyAlignment="1">
      <alignment horizontal="right"/>
    </xf>
    <xf numFmtId="3" fontId="8" fillId="0" borderId="25" xfId="6" applyNumberFormat="1" applyFont="1" applyFill="1" applyBorder="1"/>
    <xf numFmtId="3" fontId="8" fillId="0" borderId="9" xfId="6" applyNumberFormat="1" applyFont="1" applyFill="1" applyBorder="1" applyAlignment="1">
      <alignment horizontal="right"/>
    </xf>
    <xf numFmtId="0" fontId="8" fillId="0" borderId="26" xfId="6" quotePrefix="1" applyFont="1" applyBorder="1" applyAlignment="1">
      <alignment horizontal="center"/>
    </xf>
    <xf numFmtId="0" fontId="9" fillId="0" borderId="27" xfId="6" quotePrefix="1" applyFont="1" applyBorder="1" applyAlignment="1">
      <alignment horizontal="left"/>
    </xf>
    <xf numFmtId="3" fontId="9" fillId="0" borderId="28" xfId="6" applyNumberFormat="1" applyFont="1" applyBorder="1" applyAlignment="1">
      <alignment horizontal="right"/>
    </xf>
    <xf numFmtId="3" fontId="9" fillId="0" borderId="29" xfId="6" applyNumberFormat="1" applyFont="1" applyBorder="1" applyAlignment="1">
      <alignment horizontal="right"/>
    </xf>
    <xf numFmtId="3" fontId="9" fillId="0" borderId="30" xfId="6" applyNumberFormat="1" applyFont="1" applyBorder="1" applyAlignment="1">
      <alignment horizontal="right"/>
    </xf>
    <xf numFmtId="3" fontId="9" fillId="0" borderId="115" xfId="6" applyNumberFormat="1" applyFont="1" applyBorder="1" applyAlignment="1">
      <alignment horizontal="right"/>
    </xf>
    <xf numFmtId="3" fontId="9" fillId="0" borderId="115" xfId="6" applyNumberFormat="1" applyFont="1" applyBorder="1" applyAlignment="1">
      <alignment horizontal="center"/>
    </xf>
    <xf numFmtId="0" fontId="8" fillId="0" borderId="0" xfId="6" applyFont="1" applyFill="1" applyBorder="1"/>
    <xf numFmtId="3" fontId="8" fillId="0" borderId="0" xfId="6" applyNumberFormat="1" applyFont="1" applyFill="1" applyBorder="1" applyAlignment="1">
      <alignment horizontal="center"/>
    </xf>
  </cellXfs>
  <cellStyles count="14">
    <cellStyle name="Normal" xfId="0" builtinId="0"/>
    <cellStyle name="Normal 2" xfId="12" xr:uid="{05ECB155-8C4A-47C2-B1F7-3A92D6ACD06E}"/>
    <cellStyle name="Normal_1OBRADA" xfId="1" xr:uid="{00000000-0005-0000-0000-000001000000}"/>
    <cellStyle name="Normal_BIL_PRO" xfId="2" xr:uid="{00000000-0005-0000-0000-000002000000}"/>
    <cellStyle name="Normal_I_VIII IND  " xfId="3" xr:uid="{00000000-0005-0000-0000-000003000000}"/>
    <cellStyle name="Normal_I_XII 1996 " xfId="4" xr:uid="{00000000-0005-0000-0000-000004000000}"/>
    <cellStyle name="Normal_I-IV 2011" xfId="13" xr:uid="{B7889FB4-962E-4047-8BF9-EAC7ED6B6717}"/>
    <cellStyle name="Normal_Obrada-zemlje 2008." xfId="5" xr:uid="{00000000-0005-0000-0000-000006000000}"/>
    <cellStyle name="Normal_PROSINAC" xfId="6" xr:uid="{00000000-0005-0000-0000-000007000000}"/>
    <cellStyle name="Normal_RAT I-XII_96" xfId="7" xr:uid="{00000000-0005-0000-0000-000008000000}"/>
    <cellStyle name="Normal_Sheet1" xfId="8" xr:uid="{00000000-0005-0000-0000-00000A000000}"/>
    <cellStyle name="Normal_STOC I-XII_96  " xfId="9" xr:uid="{00000000-0005-0000-0000-00000B000000}"/>
    <cellStyle name="Normal_Zemlje - 9-2006" xfId="10" xr:uid="{00000000-0005-0000-0000-00000D000000}"/>
    <cellStyle name="Obično_sab0301" xfId="11" xr:uid="{00000000-0005-0000-0000-00000E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50"/>
  <sheetViews>
    <sheetView tabSelected="1" workbookViewId="0">
      <selection activeCell="H1" sqref="H1"/>
    </sheetView>
  </sheetViews>
  <sheetFormatPr defaultColWidth="9.28515625" defaultRowHeight="14.25"/>
  <cols>
    <col min="1" max="1" width="21.140625" style="254" customWidth="1"/>
    <col min="2" max="2" width="10.42578125" style="254" customWidth="1"/>
    <col min="3" max="3" width="11.28515625" style="254" customWidth="1"/>
    <col min="4" max="4" width="11.42578125" style="254" customWidth="1"/>
    <col min="5" max="5" width="10.5703125" style="254" customWidth="1"/>
    <col min="6" max="6" width="9.140625" style="254" customWidth="1"/>
    <col min="7" max="7" width="11" style="254" customWidth="1"/>
    <col min="8" max="8" width="14.140625" style="254" customWidth="1"/>
    <col min="9" max="16384" width="9.28515625" style="254"/>
  </cols>
  <sheetData>
    <row r="1" spans="1:20" ht="17.25" customHeight="1"/>
    <row r="2" spans="1:20" ht="15.75">
      <c r="A2" s="588" t="s">
        <v>354</v>
      </c>
      <c r="B2" s="588"/>
      <c r="C2" s="588"/>
      <c r="D2" s="588"/>
      <c r="E2" s="588"/>
      <c r="F2" s="588"/>
      <c r="G2" s="588"/>
      <c r="H2" s="588"/>
    </row>
    <row r="3" spans="1:20" ht="15.75">
      <c r="A3" s="588" t="s">
        <v>190</v>
      </c>
      <c r="B3" s="588"/>
      <c r="C3" s="588"/>
      <c r="D3" s="588"/>
      <c r="E3" s="588"/>
      <c r="F3" s="588"/>
      <c r="G3" s="588"/>
      <c r="H3" s="588"/>
    </row>
    <row r="4" spans="1:20" ht="15" customHeight="1" thickBot="1">
      <c r="A4" s="474"/>
      <c r="B4" s="474"/>
      <c r="C4" s="474"/>
      <c r="D4" s="474"/>
      <c r="E4" s="474"/>
      <c r="F4" s="474"/>
      <c r="G4" s="474"/>
      <c r="H4" s="474"/>
    </row>
    <row r="5" spans="1:20" ht="15.75" thickTop="1">
      <c r="A5" s="354"/>
      <c r="B5" s="589" t="s">
        <v>99</v>
      </c>
      <c r="C5" s="590"/>
      <c r="D5" s="589" t="s">
        <v>98</v>
      </c>
      <c r="E5" s="590"/>
      <c r="F5" s="591" t="s">
        <v>178</v>
      </c>
      <c r="G5" s="590"/>
      <c r="H5" s="355" t="s">
        <v>371</v>
      </c>
    </row>
    <row r="6" spans="1:20" ht="24.75" customHeight="1" thickBot="1">
      <c r="A6" s="356"/>
      <c r="B6" s="357" t="s">
        <v>360</v>
      </c>
      <c r="C6" s="358" t="s">
        <v>362</v>
      </c>
      <c r="D6" s="357" t="s">
        <v>360</v>
      </c>
      <c r="E6" s="358" t="s">
        <v>362</v>
      </c>
      <c r="F6" s="359" t="s">
        <v>360</v>
      </c>
      <c r="G6" s="360" t="s">
        <v>362</v>
      </c>
      <c r="H6" s="361" t="s">
        <v>380</v>
      </c>
    </row>
    <row r="7" spans="1:20" ht="16.5" customHeight="1" thickTop="1">
      <c r="A7" s="512" t="s">
        <v>385</v>
      </c>
      <c r="B7" s="513">
        <v>3479.1589852809989</v>
      </c>
      <c r="C7" s="546">
        <v>2026.630527</v>
      </c>
      <c r="D7" s="515">
        <v>2919.7101733290001</v>
      </c>
      <c r="E7" s="514">
        <v>3030.5563550000002</v>
      </c>
      <c r="F7" s="513">
        <v>559.44881195199878</v>
      </c>
      <c r="G7" s="536">
        <v>-1003.9258280000001</v>
      </c>
      <c r="H7" s="516">
        <v>66.87321698064909</v>
      </c>
      <c r="J7" s="466"/>
    </row>
    <row r="8" spans="1:20" ht="16.5" customHeight="1">
      <c r="A8" s="562" t="s">
        <v>386</v>
      </c>
      <c r="B8" s="563">
        <v>4085.1300782059952</v>
      </c>
      <c r="C8" s="564">
        <v>2165.534138</v>
      </c>
      <c r="D8" s="565">
        <v>3046.7908999899996</v>
      </c>
      <c r="E8" s="566">
        <v>3395.9614849999998</v>
      </c>
      <c r="F8" s="513">
        <v>1038.3391782159956</v>
      </c>
      <c r="G8" s="536">
        <v>-1230.4273469999998</v>
      </c>
      <c r="H8" s="516">
        <v>63.767923975733787</v>
      </c>
      <c r="J8" s="466"/>
    </row>
    <row r="9" spans="1:20" ht="16.5" customHeight="1">
      <c r="A9" s="531" t="s">
        <v>387</v>
      </c>
      <c r="B9" s="379">
        <v>117.41717166385985</v>
      </c>
      <c r="C9" s="517">
        <v>106.85391881497107</v>
      </c>
      <c r="D9" s="379">
        <v>104.3525116918062</v>
      </c>
      <c r="E9" s="553">
        <v>112.05736132895636</v>
      </c>
      <c r="F9" s="379">
        <v>185.60039024715741</v>
      </c>
      <c r="G9" s="581">
        <v>122.56157902135372</v>
      </c>
      <c r="H9" s="362"/>
      <c r="J9" s="418"/>
      <c r="K9" s="418"/>
      <c r="L9" s="418"/>
      <c r="M9" s="418"/>
      <c r="N9" s="418"/>
      <c r="O9" s="418"/>
      <c r="P9" s="418"/>
      <c r="Q9" s="418"/>
      <c r="R9" s="418"/>
      <c r="S9" s="418"/>
      <c r="T9" s="418"/>
    </row>
    <row r="10" spans="1:20" ht="16.5" customHeight="1">
      <c r="A10" s="576" t="s">
        <v>392</v>
      </c>
      <c r="B10" s="577">
        <v>455.02739184800004</v>
      </c>
      <c r="C10" s="578">
        <v>496.02967999999998</v>
      </c>
      <c r="D10" s="577">
        <v>486.81187996899996</v>
      </c>
      <c r="E10" s="578">
        <v>342.06689499999999</v>
      </c>
      <c r="F10" s="585">
        <v>-31.784488120999924</v>
      </c>
      <c r="G10" s="536">
        <v>153.962785</v>
      </c>
      <c r="H10" s="516">
        <v>145.00955434462608</v>
      </c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</row>
    <row r="11" spans="1:20" ht="16.5" customHeight="1">
      <c r="A11" s="579" t="s">
        <v>393</v>
      </c>
      <c r="B11" s="582">
        <v>441.93285731800006</v>
      </c>
      <c r="C11" s="583">
        <v>531.36563699999999</v>
      </c>
      <c r="D11" s="582">
        <v>522.03570447499987</v>
      </c>
      <c r="E11" s="583">
        <v>353.74179900000001</v>
      </c>
      <c r="F11" s="584">
        <v>-80.102847156999815</v>
      </c>
      <c r="G11" s="536">
        <v>177.62383799999998</v>
      </c>
      <c r="H11" s="516">
        <v>150.21284974015748</v>
      </c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</row>
    <row r="12" spans="1:20" ht="16.5" customHeight="1">
      <c r="A12" s="573" t="s">
        <v>394</v>
      </c>
      <c r="B12" s="379">
        <v>97.122253568775449</v>
      </c>
      <c r="C12" s="574">
        <v>107.12375860250943</v>
      </c>
      <c r="D12" s="379">
        <v>107.23561317119929</v>
      </c>
      <c r="E12" s="574">
        <v>103.41304702987995</v>
      </c>
      <c r="F12" s="379">
        <v>252.01867921250582</v>
      </c>
      <c r="G12" s="574">
        <v>115.36803390507646</v>
      </c>
      <c r="H12" s="575"/>
      <c r="J12" s="418"/>
      <c r="K12" s="418"/>
      <c r="L12" s="418"/>
      <c r="M12" s="418"/>
      <c r="N12" s="418"/>
      <c r="O12" s="418"/>
      <c r="P12" s="418"/>
      <c r="Q12" s="418"/>
      <c r="R12" s="418"/>
      <c r="S12" s="418"/>
      <c r="T12" s="418"/>
    </row>
    <row r="13" spans="1:20" ht="16.5" customHeight="1">
      <c r="A13" s="337" t="s">
        <v>391</v>
      </c>
      <c r="B13" s="338">
        <v>713.84031087599953</v>
      </c>
      <c r="C13" s="339">
        <v>512.74711500000001</v>
      </c>
      <c r="D13" s="340">
        <v>693.4036083499999</v>
      </c>
      <c r="E13" s="339">
        <v>769.26599599999997</v>
      </c>
      <c r="F13" s="533">
        <v>20.436702525999635</v>
      </c>
      <c r="G13" s="341">
        <v>-256.51888099999996</v>
      </c>
      <c r="H13" s="342">
        <v>66.654072540078843</v>
      </c>
    </row>
    <row r="14" spans="1:20" ht="16.5" customHeight="1">
      <c r="A14" s="344" t="s">
        <v>398</v>
      </c>
      <c r="B14" s="345">
        <v>796.48139905599999</v>
      </c>
      <c r="C14" s="346">
        <v>552.02307499999995</v>
      </c>
      <c r="D14" s="347">
        <v>729.79644669799961</v>
      </c>
      <c r="E14" s="346">
        <v>843.73056099999997</v>
      </c>
      <c r="F14" s="534">
        <v>66.684952358000373</v>
      </c>
      <c r="G14" s="348">
        <v>-291.70748600000002</v>
      </c>
      <c r="H14" s="349">
        <v>65.426464385233999</v>
      </c>
    </row>
    <row r="15" spans="1:20" ht="20.45" customHeight="1" thickBot="1">
      <c r="A15" s="508" t="s">
        <v>397</v>
      </c>
      <c r="B15" s="509">
        <v>111.57697133671063</v>
      </c>
      <c r="C15" s="510">
        <v>107.6599085301533</v>
      </c>
      <c r="D15" s="509">
        <v>105.24843509750387</v>
      </c>
      <c r="E15" s="510">
        <v>109.67995015861847</v>
      </c>
      <c r="F15" s="535">
        <v>326.29996093138595</v>
      </c>
      <c r="G15" s="510">
        <v>113.71774462091157</v>
      </c>
      <c r="H15" s="511"/>
    </row>
    <row r="16" spans="1:20" ht="15.75" customHeight="1" thickTop="1">
      <c r="A16" s="485" t="s">
        <v>383</v>
      </c>
      <c r="B16" s="475"/>
      <c r="C16" s="475"/>
      <c r="D16" s="475"/>
      <c r="E16" s="475"/>
      <c r="F16" s="475"/>
      <c r="G16" s="475"/>
      <c r="H16" s="353"/>
    </row>
    <row r="17" spans="1:8" ht="15.75" customHeight="1" thickBot="1">
      <c r="A17" s="351"/>
      <c r="B17" s="475"/>
      <c r="C17" s="475"/>
      <c r="D17" s="475"/>
      <c r="E17" s="475"/>
      <c r="F17" s="475"/>
      <c r="G17" s="475"/>
      <c r="H17" s="353"/>
    </row>
    <row r="18" spans="1:8" ht="15.75" thickTop="1">
      <c r="A18" s="486"/>
      <c r="B18" s="586" t="s">
        <v>99</v>
      </c>
      <c r="C18" s="587"/>
      <c r="D18" s="586" t="s">
        <v>98</v>
      </c>
      <c r="E18" s="587"/>
      <c r="F18" s="487" t="s">
        <v>178</v>
      </c>
    </row>
    <row r="19" spans="1:8" ht="15.75" thickBot="1">
      <c r="A19" s="488"/>
      <c r="B19" s="489" t="s">
        <v>360</v>
      </c>
      <c r="C19" s="490" t="s">
        <v>361</v>
      </c>
      <c r="D19" s="489" t="s">
        <v>360</v>
      </c>
      <c r="E19" s="490" t="s">
        <v>361</v>
      </c>
      <c r="F19" s="491" t="s">
        <v>361</v>
      </c>
    </row>
    <row r="20" spans="1:8" ht="16.5" customHeight="1" thickTop="1">
      <c r="A20" s="524" t="s">
        <v>384</v>
      </c>
      <c r="B20" s="547">
        <v>3587.4543513739964</v>
      </c>
      <c r="C20" s="548">
        <v>2115.1018159999999</v>
      </c>
      <c r="D20" s="547">
        <v>2866.4871405529998</v>
      </c>
      <c r="E20" s="548">
        <v>3282.0443140000002</v>
      </c>
      <c r="F20" s="572">
        <v>-1166.9424980000003</v>
      </c>
    </row>
    <row r="21" spans="1:8" ht="16.5" customHeight="1">
      <c r="A21" s="567" t="s">
        <v>385</v>
      </c>
      <c r="B21" s="568">
        <v>3479.1589852809989</v>
      </c>
      <c r="C21" s="569">
        <v>2392.9466389999998</v>
      </c>
      <c r="D21" s="568">
        <v>2919.7101733290001</v>
      </c>
      <c r="E21" s="569">
        <v>3584.6510119999998</v>
      </c>
      <c r="F21" s="571">
        <v>-1191.704373</v>
      </c>
    </row>
    <row r="22" spans="1:8" ht="16.5" customHeight="1">
      <c r="A22" s="549" t="s">
        <v>386</v>
      </c>
      <c r="B22" s="550">
        <v>4085.1300782059952</v>
      </c>
      <c r="C22" s="551">
        <v>2425.6090720000002</v>
      </c>
      <c r="D22" s="550">
        <v>3046.7908999899996</v>
      </c>
      <c r="E22" s="551">
        <v>3805.8319459999998</v>
      </c>
      <c r="F22" s="552">
        <v>-1380.2228739999996</v>
      </c>
    </row>
    <row r="23" spans="1:8" s="532" customFormat="1" ht="16.5" customHeight="1">
      <c r="A23" s="531" t="s">
        <v>387</v>
      </c>
      <c r="B23" s="379">
        <v>117.41717166385985</v>
      </c>
      <c r="C23" s="379">
        <v>101.36494614913978</v>
      </c>
      <c r="D23" s="379">
        <v>104.3525116918062</v>
      </c>
      <c r="E23" s="553">
        <v>106.17022224087012</v>
      </c>
      <c r="F23" s="553">
        <v>115.81923380254304</v>
      </c>
    </row>
    <row r="24" spans="1:8" ht="16.5" customHeight="1">
      <c r="A24" s="518" t="s">
        <v>391</v>
      </c>
      <c r="B24" s="519">
        <v>713.84031087599953</v>
      </c>
      <c r="C24" s="520">
        <v>584.83792000000005</v>
      </c>
      <c r="D24" s="519">
        <v>693.4036083499999</v>
      </c>
      <c r="E24" s="520">
        <v>879.14442199999996</v>
      </c>
      <c r="F24" s="520">
        <v>-294.30650199999991</v>
      </c>
    </row>
    <row r="25" spans="1:8" ht="16.5" customHeight="1" thickBot="1">
      <c r="A25" s="525" t="s">
        <v>398</v>
      </c>
      <c r="B25" s="526">
        <v>796.48139905599999</v>
      </c>
      <c r="C25" s="527">
        <v>610.62671899999998</v>
      </c>
      <c r="D25" s="526">
        <v>729.79644669799961</v>
      </c>
      <c r="E25" s="527">
        <v>934.79612899999995</v>
      </c>
      <c r="F25" s="527">
        <v>-324.16940999999997</v>
      </c>
    </row>
    <row r="26" spans="1:8" ht="16.5" customHeight="1" thickTop="1" thickBot="1">
      <c r="A26" s="521" t="s">
        <v>397</v>
      </c>
      <c r="B26" s="522">
        <v>111.57697133671063</v>
      </c>
      <c r="C26" s="522">
        <v>104.40956342228971</v>
      </c>
      <c r="D26" s="522">
        <v>105.24843509750387</v>
      </c>
      <c r="E26" s="523">
        <v>106.33021214801042</v>
      </c>
      <c r="F26" s="523">
        <v>110.14687334362733</v>
      </c>
    </row>
    <row r="27" spans="1:8" ht="18.75" customHeight="1" thickTop="1">
      <c r="A27" s="351"/>
      <c r="B27" s="343"/>
      <c r="C27" s="343"/>
      <c r="D27" s="343"/>
      <c r="E27" s="343"/>
      <c r="F27" s="343"/>
    </row>
    <row r="28" spans="1:8" ht="15.75" thickBot="1">
      <c r="A28" s="352" t="s">
        <v>370</v>
      </c>
      <c r="B28" s="321"/>
      <c r="C28" s="321"/>
      <c r="D28" s="317"/>
      <c r="E28" s="317"/>
      <c r="F28" s="317"/>
      <c r="G28" s="318"/>
    </row>
    <row r="29" spans="1:8" ht="15" customHeight="1">
      <c r="A29" s="365"/>
      <c r="B29" s="366" t="s">
        <v>99</v>
      </c>
      <c r="C29" s="366" t="s">
        <v>98</v>
      </c>
      <c r="D29" s="366" t="s">
        <v>365</v>
      </c>
      <c r="E29" s="597" t="s">
        <v>366</v>
      </c>
      <c r="F29" s="598"/>
    </row>
    <row r="30" spans="1:8" ht="13.5" customHeight="1" thickBot="1">
      <c r="A30" s="367"/>
      <c r="B30" s="539" t="s">
        <v>362</v>
      </c>
      <c r="C30" s="540" t="s">
        <v>362</v>
      </c>
      <c r="D30" s="540" t="s">
        <v>362</v>
      </c>
      <c r="E30" s="595" t="s">
        <v>367</v>
      </c>
      <c r="F30" s="596"/>
    </row>
    <row r="31" spans="1:8" ht="16.5" customHeight="1">
      <c r="A31" s="528" t="s">
        <v>385</v>
      </c>
      <c r="B31" s="529">
        <v>14543.427</v>
      </c>
      <c r="C31" s="529">
        <v>23747.557000000001</v>
      </c>
      <c r="D31" s="538">
        <v>-9204.130000000001</v>
      </c>
      <c r="E31" s="601">
        <v>61.241781628316538</v>
      </c>
      <c r="F31" s="602"/>
    </row>
    <row r="32" spans="1:8" ht="16.5" customHeight="1">
      <c r="A32" s="570" t="s">
        <v>386</v>
      </c>
      <c r="B32" s="538">
        <v>15406.464</v>
      </c>
      <c r="C32" s="538">
        <v>24856.312000000002</v>
      </c>
      <c r="D32" s="538">
        <v>-9449.8480000000018</v>
      </c>
      <c r="E32" s="601">
        <v>61.982099355688803</v>
      </c>
      <c r="F32" s="602"/>
    </row>
    <row r="33" spans="1:8" ht="16.5" customHeight="1">
      <c r="A33" s="537" t="s">
        <v>387</v>
      </c>
      <c r="B33" s="380">
        <v>105.93420656630654</v>
      </c>
      <c r="C33" s="380">
        <v>104.66892236536162</v>
      </c>
      <c r="D33" s="380">
        <v>102.66964938565624</v>
      </c>
      <c r="E33" s="363"/>
      <c r="F33" s="364"/>
    </row>
    <row r="34" spans="1:8" ht="16.5" customHeight="1">
      <c r="A34" s="480" t="s">
        <v>391</v>
      </c>
      <c r="B34" s="381">
        <v>3636.549</v>
      </c>
      <c r="C34" s="381">
        <v>6108.1779999999999</v>
      </c>
      <c r="D34" s="381">
        <v>-2471.6289999999999</v>
      </c>
      <c r="E34" s="599">
        <v>59.535740445023052</v>
      </c>
      <c r="F34" s="600"/>
    </row>
    <row r="35" spans="1:8" ht="16.5" customHeight="1">
      <c r="A35" s="479" t="s">
        <v>398</v>
      </c>
      <c r="B35" s="350">
        <v>3653.32</v>
      </c>
      <c r="C35" s="350">
        <v>6052.48</v>
      </c>
      <c r="D35" s="350">
        <v>-2399.1599999999994</v>
      </c>
      <c r="E35" s="593">
        <v>60.360711642169832</v>
      </c>
      <c r="F35" s="594"/>
    </row>
    <row r="36" spans="1:8" ht="16.5" customHeight="1" thickBot="1">
      <c r="A36" s="414" t="s">
        <v>397</v>
      </c>
      <c r="B36" s="415">
        <v>100.46117899140093</v>
      </c>
      <c r="C36" s="415">
        <v>99.088140522427466</v>
      </c>
      <c r="D36" s="415">
        <v>97.067966106563702</v>
      </c>
      <c r="E36" s="416"/>
      <c r="F36" s="417"/>
    </row>
    <row r="37" spans="1:8" ht="17.25" customHeight="1">
      <c r="A37" s="481"/>
      <c r="B37" s="482"/>
      <c r="C37" s="482"/>
      <c r="D37" s="482"/>
      <c r="E37" s="483"/>
      <c r="F37" s="484"/>
    </row>
    <row r="38" spans="1:8" ht="16.5" thickBot="1">
      <c r="A38" s="322" t="s">
        <v>372</v>
      </c>
      <c r="B38" s="322"/>
      <c r="C38" s="322"/>
      <c r="D38" s="319"/>
      <c r="E38" s="319"/>
      <c r="F38" s="319"/>
      <c r="G38" s="319"/>
    </row>
    <row r="39" spans="1:8" ht="16.5" customHeight="1" thickBot="1">
      <c r="A39" s="580"/>
      <c r="B39" s="555" t="s">
        <v>368</v>
      </c>
      <c r="C39" s="556" t="s">
        <v>369</v>
      </c>
      <c r="F39" s="317"/>
      <c r="G39" s="318"/>
    </row>
    <row r="40" spans="1:8" ht="15.75" customHeight="1">
      <c r="A40" s="561" t="s">
        <v>385</v>
      </c>
      <c r="B40" s="554">
        <v>13.935027328840722</v>
      </c>
      <c r="C40" s="557">
        <v>12.761549977540849</v>
      </c>
      <c r="F40" s="317"/>
      <c r="G40" s="318"/>
    </row>
    <row r="41" spans="1:8" ht="15.75" customHeight="1">
      <c r="A41" s="530" t="s">
        <v>386</v>
      </c>
      <c r="B41" s="554">
        <v>14.056010113676962</v>
      </c>
      <c r="C41" s="557">
        <v>13.662370688781181</v>
      </c>
    </row>
    <row r="42" spans="1:8" ht="15.75" customHeight="1">
      <c r="A42" s="561" t="s">
        <v>391</v>
      </c>
      <c r="B42" s="554">
        <v>14.099826923822558</v>
      </c>
      <c r="C42" s="557">
        <v>12.594033703667442</v>
      </c>
      <c r="F42" s="317"/>
      <c r="G42" s="318"/>
    </row>
    <row r="43" spans="1:8" ht="15.75" customHeight="1" thickBot="1">
      <c r="A43" s="382" t="s">
        <v>398</v>
      </c>
      <c r="B43" s="383">
        <v>15.110175812685444</v>
      </c>
      <c r="C43" s="384">
        <v>13.940245337448451</v>
      </c>
      <c r="F43" s="317"/>
      <c r="G43" s="318"/>
    </row>
    <row r="44" spans="1:8">
      <c r="A44" s="476" t="s">
        <v>377</v>
      </c>
      <c r="B44" s="320"/>
      <c r="C44" s="320"/>
    </row>
    <row r="45" spans="1:8">
      <c r="A45" s="476"/>
      <c r="B45" s="320"/>
      <c r="C45" s="320"/>
    </row>
    <row r="46" spans="1:8">
      <c r="A46" s="477" t="s">
        <v>378</v>
      </c>
      <c r="B46"/>
      <c r="C46"/>
      <c r="D46"/>
      <c r="E46"/>
    </row>
    <row r="47" spans="1:8" ht="27" customHeight="1">
      <c r="A47" s="592" t="s">
        <v>381</v>
      </c>
      <c r="B47" s="592"/>
      <c r="C47" s="592"/>
      <c r="D47" s="592"/>
      <c r="E47" s="592"/>
      <c r="F47" s="592"/>
      <c r="G47" s="592"/>
      <c r="H47" s="592"/>
    </row>
    <row r="48" spans="1:8" ht="13.5" customHeight="1">
      <c r="A48" s="545" t="s">
        <v>388</v>
      </c>
      <c r="B48" s="544"/>
      <c r="C48" s="544"/>
      <c r="D48" s="544"/>
      <c r="E48" s="544"/>
      <c r="F48" s="544"/>
      <c r="G48" s="544"/>
      <c r="H48" s="544"/>
    </row>
    <row r="49" spans="1:8" ht="14.25" customHeight="1">
      <c r="A49" s="592" t="s">
        <v>382</v>
      </c>
      <c r="B49" s="592"/>
      <c r="C49" s="592"/>
      <c r="D49" s="592"/>
      <c r="E49" s="592"/>
      <c r="F49" s="592"/>
      <c r="G49" s="592"/>
      <c r="H49" s="592"/>
    </row>
    <row r="50" spans="1:8">
      <c r="A50" s="478" t="s">
        <v>379</v>
      </c>
      <c r="B50" s="478"/>
      <c r="C50" s="478"/>
      <c r="D50" s="478"/>
      <c r="E50" s="478"/>
    </row>
  </sheetData>
  <mergeCells count="15">
    <mergeCell ref="A49:H49"/>
    <mergeCell ref="E35:F35"/>
    <mergeCell ref="E30:F30"/>
    <mergeCell ref="E29:F29"/>
    <mergeCell ref="E34:F34"/>
    <mergeCell ref="E31:F31"/>
    <mergeCell ref="A47:H47"/>
    <mergeCell ref="E32:F32"/>
    <mergeCell ref="D18:E18"/>
    <mergeCell ref="B18:C18"/>
    <mergeCell ref="A2:H2"/>
    <mergeCell ref="A3:H3"/>
    <mergeCell ref="D5:E5"/>
    <mergeCell ref="B5:C5"/>
    <mergeCell ref="F5:G5"/>
  </mergeCells>
  <phoneticPr fontId="16" type="noConversion"/>
  <pageMargins left="0.78740157480314965" right="0.27559055118110237" top="0.78740157480314965" bottom="0.39370078740157483" header="0.59055118110236227" footer="0.51181102362204722"/>
  <pageSetup paperSize="9" scale="90" orientation="portrait" r:id="rId1"/>
  <headerFooter alignWithMargins="0">
    <oddHeader>&amp;L&amp;"Arial,Regular"&amp;8HRVATSKA GOSPODARSKA KOMORA
Sektor za poljoprivredu, prehrambenu industriju i šumarstvo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A1295-E1BB-41B7-A48A-4FA70B81F7E5}">
  <dimension ref="A1:J70"/>
  <sheetViews>
    <sheetView workbookViewId="0">
      <selection activeCell="Q19" sqref="Q19"/>
    </sheetView>
  </sheetViews>
  <sheetFormatPr defaultColWidth="9.28515625" defaultRowHeight="15"/>
  <cols>
    <col min="1" max="1" width="6.42578125" style="8" customWidth="1"/>
    <col min="2" max="2" width="45.140625" style="8" customWidth="1"/>
    <col min="3" max="3" width="11.140625" style="97" customWidth="1"/>
    <col min="4" max="4" width="14" style="97" customWidth="1"/>
    <col min="5" max="5" width="12" style="97" customWidth="1"/>
    <col min="6" max="6" width="14.28515625" style="97" customWidth="1"/>
    <col min="7" max="7" width="12.28515625" style="8" customWidth="1"/>
    <col min="8" max="8" width="12.7109375" style="664" customWidth="1"/>
    <col min="9" max="9" width="13.140625" style="8" customWidth="1"/>
    <col min="10" max="10" width="9.28515625" style="8" customWidth="1"/>
    <col min="11" max="11" width="12.42578125" style="8" customWidth="1"/>
    <col min="12" max="16384" width="9.28515625" style="8"/>
  </cols>
  <sheetData>
    <row r="1" spans="1:9" s="7" customFormat="1" ht="15.75">
      <c r="A1" s="4" t="s">
        <v>95</v>
      </c>
      <c r="B1" s="5"/>
      <c r="C1" s="6"/>
      <c r="D1" s="6"/>
      <c r="E1" s="6"/>
      <c r="F1" s="6"/>
      <c r="H1" s="664"/>
      <c r="I1" s="8"/>
    </row>
    <row r="2" spans="1:9" s="7" customFormat="1" ht="15.75">
      <c r="A2" s="4"/>
      <c r="B2" s="5"/>
      <c r="C2" s="6"/>
      <c r="D2" s="6"/>
      <c r="E2" s="6"/>
      <c r="F2" s="6"/>
      <c r="H2" s="664"/>
      <c r="I2" s="8"/>
    </row>
    <row r="3" spans="1:9" s="7" customFormat="1" ht="16.5" thickBot="1">
      <c r="A3" s="4" t="s">
        <v>411</v>
      </c>
      <c r="B3" s="10"/>
      <c r="C3" s="6"/>
      <c r="D3" s="6"/>
      <c r="E3" s="6"/>
      <c r="F3" s="6"/>
      <c r="H3" s="664"/>
      <c r="I3" s="8"/>
    </row>
    <row r="4" spans="1:9" s="11" customFormat="1" ht="15.75" thickTop="1">
      <c r="A4" s="368"/>
      <c r="B4" s="369"/>
      <c r="C4" s="370" t="s">
        <v>98</v>
      </c>
      <c r="D4" s="371"/>
      <c r="E4" s="370" t="s">
        <v>99</v>
      </c>
      <c r="F4" s="372"/>
      <c r="G4" s="655"/>
      <c r="H4" s="656" t="s">
        <v>406</v>
      </c>
    </row>
    <row r="5" spans="1:9" s="11" customFormat="1" ht="25.5">
      <c r="A5" s="373" t="s">
        <v>96</v>
      </c>
      <c r="B5" s="374" t="s">
        <v>97</v>
      </c>
      <c r="C5" s="613" t="s">
        <v>398</v>
      </c>
      <c r="D5" s="614"/>
      <c r="E5" s="375" t="s">
        <v>398</v>
      </c>
      <c r="F5" s="376"/>
      <c r="G5" s="657" t="s">
        <v>365</v>
      </c>
      <c r="H5" s="658" t="s">
        <v>407</v>
      </c>
    </row>
    <row r="6" spans="1:9" s="11" customFormat="1" ht="15.75" thickBot="1">
      <c r="A6" s="377"/>
      <c r="B6" s="378"/>
      <c r="C6" s="541" t="s">
        <v>358</v>
      </c>
      <c r="D6" s="542" t="s">
        <v>359</v>
      </c>
      <c r="E6" s="541" t="s">
        <v>358</v>
      </c>
      <c r="F6" s="543" t="s">
        <v>359</v>
      </c>
      <c r="G6" s="659" t="s">
        <v>359</v>
      </c>
      <c r="H6" s="660" t="s">
        <v>408</v>
      </c>
    </row>
    <row r="7" spans="1:9" ht="14.1" customHeight="1">
      <c r="A7" s="689"/>
      <c r="B7" s="690" t="s">
        <v>100</v>
      </c>
      <c r="C7" s="691">
        <v>729796.44669799961</v>
      </c>
      <c r="D7" s="692">
        <v>843730561</v>
      </c>
      <c r="E7" s="693">
        <v>796481.39905599994</v>
      </c>
      <c r="F7" s="694">
        <v>552023075</v>
      </c>
      <c r="G7" s="693">
        <f>F7-D7</f>
        <v>-291707486</v>
      </c>
      <c r="H7" s="695">
        <f>F7/D7*100</f>
        <v>65.426464385233999</v>
      </c>
    </row>
    <row r="8" spans="1:9" ht="14.1" customHeight="1">
      <c r="A8" s="32" t="s">
        <v>20</v>
      </c>
      <c r="B8" s="33" t="s">
        <v>248</v>
      </c>
      <c r="C8" s="50">
        <v>567.33453200000019</v>
      </c>
      <c r="D8" s="35">
        <v>2574735</v>
      </c>
      <c r="E8" s="36">
        <v>6712.2728300000008</v>
      </c>
      <c r="F8" s="94">
        <v>49141142</v>
      </c>
      <c r="G8" s="36">
        <f>F8-D8</f>
        <v>46566407</v>
      </c>
      <c r="H8" s="670">
        <f>F8/D8*100</f>
        <v>1908.5902821067023</v>
      </c>
    </row>
    <row r="9" spans="1:9" ht="14.1" customHeight="1">
      <c r="A9" s="66">
        <v>1005</v>
      </c>
      <c r="B9" s="33" t="s">
        <v>123</v>
      </c>
      <c r="C9" s="34">
        <v>18551.948421000001</v>
      </c>
      <c r="D9" s="35">
        <v>19088840</v>
      </c>
      <c r="E9" s="36">
        <v>300858.86013299995</v>
      </c>
      <c r="F9" s="37">
        <v>54604305</v>
      </c>
      <c r="G9" s="36">
        <f>F9-D9</f>
        <v>35515465</v>
      </c>
      <c r="H9" s="663">
        <f>F9/D9*100</f>
        <v>286.05355275647975</v>
      </c>
    </row>
    <row r="10" spans="1:9" ht="14.1" customHeight="1">
      <c r="A10" s="66">
        <v>1201</v>
      </c>
      <c r="B10" s="33" t="s">
        <v>339</v>
      </c>
      <c r="C10" s="34">
        <v>1994.0869000000002</v>
      </c>
      <c r="D10" s="35">
        <v>1171445</v>
      </c>
      <c r="E10" s="36">
        <v>70768.62864000001</v>
      </c>
      <c r="F10" s="37">
        <v>24524973</v>
      </c>
      <c r="G10" s="36">
        <f>F10-D10</f>
        <v>23353528</v>
      </c>
      <c r="H10" s="663">
        <f>F10/D10*100</f>
        <v>2093.5658951124465</v>
      </c>
    </row>
    <row r="11" spans="1:9" ht="14.1" customHeight="1">
      <c r="A11" s="66">
        <v>2103</v>
      </c>
      <c r="B11" s="33" t="s">
        <v>168</v>
      </c>
      <c r="C11" s="34">
        <v>3439.6084759999999</v>
      </c>
      <c r="D11" s="35">
        <v>6658905</v>
      </c>
      <c r="E11" s="36">
        <v>11264.943039999998</v>
      </c>
      <c r="F11" s="37">
        <v>19292095</v>
      </c>
      <c r="G11" s="36">
        <f>F11-D11</f>
        <v>12633190</v>
      </c>
      <c r="H11" s="663">
        <f>F11/D11*100</f>
        <v>289.71873003143907</v>
      </c>
    </row>
    <row r="12" spans="1:9" ht="14.1" customHeight="1">
      <c r="A12" s="66">
        <v>1701</v>
      </c>
      <c r="B12" s="33" t="s">
        <v>280</v>
      </c>
      <c r="C12" s="34">
        <v>8789.6547870000013</v>
      </c>
      <c r="D12" s="35">
        <v>3913700</v>
      </c>
      <c r="E12" s="36">
        <v>27439.830041999998</v>
      </c>
      <c r="F12" s="37">
        <v>11754554</v>
      </c>
      <c r="G12" s="36">
        <f>F12-D12</f>
        <v>7840854</v>
      </c>
      <c r="H12" s="663">
        <f>F12/D12*100</f>
        <v>300.34376676802003</v>
      </c>
    </row>
    <row r="13" spans="1:9" ht="14.1" customHeight="1">
      <c r="A13" s="66">
        <v>2402</v>
      </c>
      <c r="B13" s="33" t="s">
        <v>175</v>
      </c>
      <c r="C13" s="50">
        <v>1026.806908</v>
      </c>
      <c r="D13" s="35">
        <v>17025906</v>
      </c>
      <c r="E13" s="51">
        <v>1951.358205</v>
      </c>
      <c r="F13" s="37">
        <v>23946598</v>
      </c>
      <c r="G13" s="51">
        <f>F13-D13</f>
        <v>6920692</v>
      </c>
      <c r="H13" s="663">
        <f>F13/D13*100</f>
        <v>140.64801015581784</v>
      </c>
    </row>
    <row r="14" spans="1:9" ht="14.1" customHeight="1">
      <c r="A14" s="66">
        <v>2104</v>
      </c>
      <c r="B14" s="33" t="s">
        <v>373</v>
      </c>
      <c r="C14" s="50">
        <v>529.99075099999993</v>
      </c>
      <c r="D14" s="35">
        <v>1533137</v>
      </c>
      <c r="E14" s="51">
        <v>2137.9076970000006</v>
      </c>
      <c r="F14" s="37">
        <v>7470197</v>
      </c>
      <c r="G14" s="51">
        <f>F14-D14</f>
        <v>5937060</v>
      </c>
      <c r="H14" s="663">
        <f>F14/D14*100</f>
        <v>487.24914994550392</v>
      </c>
    </row>
    <row r="15" spans="1:9" ht="14.1" customHeight="1">
      <c r="A15" s="66">
        <v>1602</v>
      </c>
      <c r="B15" s="33" t="s">
        <v>252</v>
      </c>
      <c r="C15" s="50">
        <v>2677.6219580000006</v>
      </c>
      <c r="D15" s="35">
        <v>9120698</v>
      </c>
      <c r="E15" s="51">
        <v>3644.139860999996</v>
      </c>
      <c r="F15" s="37">
        <v>14701326</v>
      </c>
      <c r="G15" s="51">
        <f>F15-D15</f>
        <v>5580628</v>
      </c>
      <c r="H15" s="663">
        <f>F15/D15*100</f>
        <v>161.1864135836972</v>
      </c>
    </row>
    <row r="16" spans="1:9" ht="14.1" customHeight="1">
      <c r="A16" s="66">
        <v>1901</v>
      </c>
      <c r="B16" s="33" t="s">
        <v>164</v>
      </c>
      <c r="C16" s="50">
        <v>9635.9865719999998</v>
      </c>
      <c r="D16" s="35">
        <v>15654277</v>
      </c>
      <c r="E16" s="51">
        <v>12295.953782000001</v>
      </c>
      <c r="F16" s="37">
        <v>19336338</v>
      </c>
      <c r="G16" s="51">
        <f>F16-D16</f>
        <v>3682061</v>
      </c>
      <c r="H16" s="663">
        <f>F16/D16*100</f>
        <v>123.52111822219575</v>
      </c>
    </row>
    <row r="17" spans="1:10" ht="14.1" customHeight="1">
      <c r="A17" s="32" t="s">
        <v>3</v>
      </c>
      <c r="B17" s="33" t="s">
        <v>103</v>
      </c>
      <c r="C17" s="50">
        <v>2861.4534000000003</v>
      </c>
      <c r="D17" s="35">
        <v>8881128</v>
      </c>
      <c r="E17" s="51">
        <v>8015.3256999999994</v>
      </c>
      <c r="F17" s="37">
        <v>12276900</v>
      </c>
      <c r="G17" s="51">
        <f>F17-D17</f>
        <v>3395772</v>
      </c>
      <c r="H17" s="663">
        <f>F17/D17*100</f>
        <v>138.23581869330113</v>
      </c>
    </row>
    <row r="18" spans="1:10" ht="14.1" customHeight="1">
      <c r="A18" s="66">
        <v>1211</v>
      </c>
      <c r="B18" s="33" t="s">
        <v>136</v>
      </c>
      <c r="C18" s="50">
        <v>444.49717900000013</v>
      </c>
      <c r="D18" s="35">
        <v>1658978</v>
      </c>
      <c r="E18" s="51">
        <v>1115.6115609999995</v>
      </c>
      <c r="F18" s="37">
        <v>4438577</v>
      </c>
      <c r="G18" s="51">
        <f>F18-D18</f>
        <v>2779599</v>
      </c>
      <c r="H18" s="663">
        <f>F18/D18*100</f>
        <v>267.54887647696353</v>
      </c>
    </row>
    <row r="19" spans="1:10" ht="14.1" customHeight="1">
      <c r="A19" s="66">
        <v>2206</v>
      </c>
      <c r="B19" s="33" t="s">
        <v>291</v>
      </c>
      <c r="C19" s="50">
        <v>673.79317900000001</v>
      </c>
      <c r="D19" s="35">
        <v>446923</v>
      </c>
      <c r="E19" s="51">
        <v>4080.6323999999995</v>
      </c>
      <c r="F19" s="37">
        <v>3097610</v>
      </c>
      <c r="G19" s="51">
        <f>F19-D19</f>
        <v>2650687</v>
      </c>
      <c r="H19" s="663">
        <f>F19/D19*100</f>
        <v>693.09702118709481</v>
      </c>
    </row>
    <row r="20" spans="1:10" ht="14.1" customHeight="1">
      <c r="A20" s="32" t="s">
        <v>29</v>
      </c>
      <c r="B20" s="33" t="s">
        <v>327</v>
      </c>
      <c r="C20" s="50">
        <v>2454.9873089999996</v>
      </c>
      <c r="D20" s="35">
        <v>2460581</v>
      </c>
      <c r="E20" s="51">
        <v>4409.9319279999982</v>
      </c>
      <c r="F20" s="37">
        <v>4044817</v>
      </c>
      <c r="G20" s="51">
        <f>F20-D20</f>
        <v>1584236</v>
      </c>
      <c r="H20" s="663">
        <f>F20/D20*100</f>
        <v>164.38463110948186</v>
      </c>
    </row>
    <row r="21" spans="1:10" ht="14.1" customHeight="1">
      <c r="A21" s="66">
        <v>2301</v>
      </c>
      <c r="B21" s="33" t="s">
        <v>347</v>
      </c>
      <c r="C21" s="50">
        <v>3.9110999999999998</v>
      </c>
      <c r="D21" s="35">
        <v>24545</v>
      </c>
      <c r="E21" s="51">
        <v>4212.5261100000007</v>
      </c>
      <c r="F21" s="37">
        <v>1266657</v>
      </c>
      <c r="G21" s="51">
        <f>F21-D21</f>
        <v>1242112</v>
      </c>
      <c r="H21" s="663">
        <f>F21/D21*100</f>
        <v>5160.5500101853731</v>
      </c>
    </row>
    <row r="22" spans="1:10" ht="14.1" customHeight="1">
      <c r="A22" s="66">
        <v>2007</v>
      </c>
      <c r="B22" s="33" t="s">
        <v>235</v>
      </c>
      <c r="C22" s="50">
        <v>876.26307200000019</v>
      </c>
      <c r="D22" s="35">
        <v>1516903</v>
      </c>
      <c r="E22" s="51">
        <v>1009.8222000000003</v>
      </c>
      <c r="F22" s="37">
        <v>2725559</v>
      </c>
      <c r="G22" s="51">
        <f>F22-D22</f>
        <v>1208656</v>
      </c>
      <c r="H22" s="663">
        <f>F22/D22*100</f>
        <v>179.67918845173355</v>
      </c>
    </row>
    <row r="23" spans="1:10" ht="14.1" customHeight="1">
      <c r="A23" s="66">
        <v>2105</v>
      </c>
      <c r="B23" s="33" t="s">
        <v>169</v>
      </c>
      <c r="C23" s="50">
        <v>741.06609399999991</v>
      </c>
      <c r="D23" s="35">
        <v>2278800</v>
      </c>
      <c r="E23" s="51">
        <v>1650.07386</v>
      </c>
      <c r="F23" s="37">
        <v>3484705</v>
      </c>
      <c r="G23" s="51">
        <f>F23-D23</f>
        <v>1205905</v>
      </c>
      <c r="H23" s="663">
        <f>F23/D23*100</f>
        <v>152.91842197647884</v>
      </c>
    </row>
    <row r="24" spans="1:10" ht="14.1" customHeight="1">
      <c r="A24" s="66">
        <v>1514</v>
      </c>
      <c r="B24" s="33" t="s">
        <v>341</v>
      </c>
      <c r="C24" s="59">
        <v>226.97288799999998</v>
      </c>
      <c r="D24" s="686">
        <v>258618</v>
      </c>
      <c r="E24" s="59">
        <v>1569.20778</v>
      </c>
      <c r="F24" s="688">
        <v>1305874</v>
      </c>
      <c r="G24" s="59">
        <f>F24-D24</f>
        <v>1047256</v>
      </c>
      <c r="H24" s="670">
        <f>F24/D24*100</f>
        <v>504.94319807592672</v>
      </c>
      <c r="I24" s="97"/>
      <c r="J24" s="97"/>
    </row>
    <row r="25" spans="1:10" ht="14.1" customHeight="1">
      <c r="A25" s="66">
        <v>1518</v>
      </c>
      <c r="B25" s="56" t="s">
        <v>199</v>
      </c>
      <c r="C25" s="36">
        <v>404.53178400000002</v>
      </c>
      <c r="D25" s="50">
        <v>309035</v>
      </c>
      <c r="E25" s="36">
        <v>1748.3564099999999</v>
      </c>
      <c r="F25" s="94">
        <v>1304041</v>
      </c>
      <c r="G25" s="36">
        <f>F25-D25</f>
        <v>995006</v>
      </c>
      <c r="H25" s="670">
        <f>F25/D25*100</f>
        <v>421.97194492533214</v>
      </c>
      <c r="I25" s="97"/>
      <c r="J25" s="97"/>
    </row>
    <row r="26" spans="1:10" ht="14.1" customHeight="1">
      <c r="A26" s="66">
        <v>1703</v>
      </c>
      <c r="B26" s="33" t="s">
        <v>161</v>
      </c>
      <c r="C26" s="36">
        <v>93.698700000000002</v>
      </c>
      <c r="D26" s="50">
        <v>18458</v>
      </c>
      <c r="E26" s="36">
        <v>7693.7109400000008</v>
      </c>
      <c r="F26" s="94">
        <v>798243</v>
      </c>
      <c r="G26" s="36">
        <f>F26-D26</f>
        <v>779785</v>
      </c>
      <c r="H26" s="670">
        <f>F26/D26*100</f>
        <v>4324.6451403185611</v>
      </c>
      <c r="I26" s="97"/>
      <c r="J26" s="97"/>
    </row>
    <row r="27" spans="1:10" ht="14.1" customHeight="1">
      <c r="A27" s="66">
        <v>1506</v>
      </c>
      <c r="B27" s="33" t="s">
        <v>231</v>
      </c>
      <c r="C27" s="36">
        <v>5.0000000000000001E-4</v>
      </c>
      <c r="D27" s="50">
        <v>5</v>
      </c>
      <c r="E27" s="59">
        <v>1305.69</v>
      </c>
      <c r="F27" s="688">
        <v>718855</v>
      </c>
      <c r="G27" s="59">
        <f>F27-D27</f>
        <v>718850</v>
      </c>
      <c r="H27" s="670" t="s">
        <v>409</v>
      </c>
      <c r="I27" s="97"/>
      <c r="J27" s="97"/>
    </row>
    <row r="28" spans="1:10" ht="14.1" customHeight="1">
      <c r="A28" s="66">
        <v>2201</v>
      </c>
      <c r="B28" s="33" t="s">
        <v>289</v>
      </c>
      <c r="C28" s="36">
        <v>19497.627587000003</v>
      </c>
      <c r="D28" s="50">
        <v>2559432</v>
      </c>
      <c r="E28" s="36">
        <v>71390.014082000009</v>
      </c>
      <c r="F28" s="94">
        <v>2896212</v>
      </c>
      <c r="G28" s="36">
        <f>F28-D28</f>
        <v>336780</v>
      </c>
      <c r="H28" s="670">
        <f>F28/D28*100</f>
        <v>113.15838826739683</v>
      </c>
      <c r="I28" s="97"/>
      <c r="J28" s="97"/>
    </row>
    <row r="29" spans="1:10" ht="14.1" customHeight="1">
      <c r="A29" s="32" t="s">
        <v>5</v>
      </c>
      <c r="B29" s="33" t="s">
        <v>317</v>
      </c>
      <c r="C29" s="36">
        <v>333.60536000000002</v>
      </c>
      <c r="D29" s="50">
        <v>1516574</v>
      </c>
      <c r="E29" s="36">
        <v>1889.9448600000001</v>
      </c>
      <c r="F29" s="94">
        <v>1807759</v>
      </c>
      <c r="G29" s="36">
        <f>F29-D29</f>
        <v>291185</v>
      </c>
      <c r="H29" s="670">
        <f>F29/D29*100</f>
        <v>119.20018409916034</v>
      </c>
      <c r="I29" s="97"/>
      <c r="J29" s="97"/>
    </row>
    <row r="30" spans="1:10" ht="14.1" customHeight="1">
      <c r="A30" s="66">
        <v>1516</v>
      </c>
      <c r="B30" s="33" t="s">
        <v>232</v>
      </c>
      <c r="C30" s="36">
        <v>320.97038000000003</v>
      </c>
      <c r="D30" s="50">
        <v>407667</v>
      </c>
      <c r="E30" s="36">
        <v>1158.1969099999997</v>
      </c>
      <c r="F30" s="94">
        <v>697549</v>
      </c>
      <c r="G30" s="36">
        <f>F30-D30</f>
        <v>289882</v>
      </c>
      <c r="H30" s="670">
        <f>F30/D30*100</f>
        <v>171.10754610993777</v>
      </c>
      <c r="I30" s="97"/>
      <c r="J30" s="97"/>
    </row>
    <row r="31" spans="1:10" ht="14.1" customHeight="1">
      <c r="A31" s="66">
        <v>1004</v>
      </c>
      <c r="B31" s="33" t="s">
        <v>122</v>
      </c>
      <c r="C31" s="36">
        <v>1.922274</v>
      </c>
      <c r="D31" s="50">
        <v>2091</v>
      </c>
      <c r="E31" s="36">
        <v>999.38259000000016</v>
      </c>
      <c r="F31" s="94">
        <v>204535</v>
      </c>
      <c r="G31" s="36">
        <f>F31-D31</f>
        <v>202444</v>
      </c>
      <c r="H31" s="670">
        <f>F31/D31*100</f>
        <v>9781.6834050693451</v>
      </c>
      <c r="I31" s="97"/>
      <c r="J31" s="97"/>
    </row>
    <row r="32" spans="1:10" ht="14.1" customHeight="1">
      <c r="A32" s="32" t="s">
        <v>1</v>
      </c>
      <c r="B32" s="33" t="s">
        <v>101</v>
      </c>
      <c r="C32" s="36">
        <v>0</v>
      </c>
      <c r="D32" s="50">
        <v>0</v>
      </c>
      <c r="E32" s="36">
        <v>71.022000000000006</v>
      </c>
      <c r="F32" s="94">
        <v>193176</v>
      </c>
      <c r="G32" s="36">
        <f>F32-D32</f>
        <v>193176</v>
      </c>
      <c r="H32" s="670" t="s">
        <v>409</v>
      </c>
    </row>
    <row r="33" spans="1:8" ht="14.1" customHeight="1">
      <c r="A33" s="66">
        <v>2302</v>
      </c>
      <c r="B33" s="33" t="s">
        <v>236</v>
      </c>
      <c r="C33" s="36">
        <v>1735.8725490000004</v>
      </c>
      <c r="D33" s="687">
        <v>321406</v>
      </c>
      <c r="E33" s="51">
        <v>4253.3770000000004</v>
      </c>
      <c r="F33" s="37">
        <v>507619</v>
      </c>
      <c r="G33" s="51">
        <f>F33-D33</f>
        <v>186213</v>
      </c>
      <c r="H33" s="663">
        <f>F33/D33*100</f>
        <v>157.93700179834852</v>
      </c>
    </row>
    <row r="34" spans="1:8" ht="14.1" customHeight="1">
      <c r="A34" s="66">
        <v>1601</v>
      </c>
      <c r="B34" s="33" t="s">
        <v>310</v>
      </c>
      <c r="C34" s="36">
        <v>2305.6592759999999</v>
      </c>
      <c r="D34" s="35">
        <v>5512996</v>
      </c>
      <c r="E34" s="36">
        <v>1541.3667569999998</v>
      </c>
      <c r="F34" s="37">
        <v>5660129</v>
      </c>
      <c r="G34" s="36">
        <f>F34-D34</f>
        <v>147133</v>
      </c>
      <c r="H34" s="663">
        <f>F34/D34*100</f>
        <v>102.66883923006655</v>
      </c>
    </row>
    <row r="35" spans="1:8" ht="14.1" customHeight="1" thickBot="1">
      <c r="A35" s="170" t="s">
        <v>374</v>
      </c>
      <c r="B35" s="89" t="s">
        <v>376</v>
      </c>
      <c r="C35" s="92">
        <v>1.0018199999999999</v>
      </c>
      <c r="D35" s="91">
        <v>4613</v>
      </c>
      <c r="E35" s="92">
        <v>10.340375</v>
      </c>
      <c r="F35" s="93">
        <v>147719</v>
      </c>
      <c r="G35" s="92">
        <f>F35-D35</f>
        <v>143106</v>
      </c>
      <c r="H35" s="671">
        <f>F35/D35*100</f>
        <v>3202.2328202904832</v>
      </c>
    </row>
    <row r="36" spans="1:8" ht="21" customHeight="1" thickTop="1" thickBot="1">
      <c r="A36" s="4" t="s">
        <v>412</v>
      </c>
      <c r="B36" s="696"/>
      <c r="C36" s="50"/>
      <c r="D36" s="50"/>
      <c r="E36" s="50"/>
      <c r="F36" s="50"/>
      <c r="G36" s="50"/>
      <c r="H36" s="697"/>
    </row>
    <row r="37" spans="1:8" ht="14.1" customHeight="1" thickTop="1">
      <c r="A37" s="368"/>
      <c r="B37" s="369"/>
      <c r="C37" s="370" t="s">
        <v>98</v>
      </c>
      <c r="D37" s="371"/>
      <c r="E37" s="370" t="s">
        <v>99</v>
      </c>
      <c r="F37" s="372"/>
      <c r="G37" s="655"/>
      <c r="H37" s="656" t="s">
        <v>406</v>
      </c>
    </row>
    <row r="38" spans="1:8" ht="14.1" customHeight="1">
      <c r="A38" s="373" t="s">
        <v>96</v>
      </c>
      <c r="B38" s="374" t="s">
        <v>97</v>
      </c>
      <c r="C38" s="613" t="s">
        <v>398</v>
      </c>
      <c r="D38" s="614"/>
      <c r="E38" s="375" t="s">
        <v>398</v>
      </c>
      <c r="F38" s="376"/>
      <c r="G38" s="657" t="s">
        <v>365</v>
      </c>
      <c r="H38" s="658" t="s">
        <v>407</v>
      </c>
    </row>
    <row r="39" spans="1:8" ht="14.1" customHeight="1" thickBot="1">
      <c r="A39" s="377"/>
      <c r="B39" s="378"/>
      <c r="C39" s="541" t="s">
        <v>358</v>
      </c>
      <c r="D39" s="542" t="s">
        <v>359</v>
      </c>
      <c r="E39" s="541" t="s">
        <v>358</v>
      </c>
      <c r="F39" s="543" t="s">
        <v>359</v>
      </c>
      <c r="G39" s="659" t="s">
        <v>359</v>
      </c>
      <c r="H39" s="660" t="s">
        <v>408</v>
      </c>
    </row>
    <row r="40" spans="1:8" ht="14.1" customHeight="1">
      <c r="A40" s="689"/>
      <c r="B40" s="690" t="s">
        <v>100</v>
      </c>
      <c r="C40" s="691">
        <v>729796.44669799961</v>
      </c>
      <c r="D40" s="692">
        <v>843730561</v>
      </c>
      <c r="E40" s="693">
        <v>796481.39905599994</v>
      </c>
      <c r="F40" s="694">
        <v>552023075</v>
      </c>
      <c r="G40" s="693">
        <f>F40-D40</f>
        <v>-291707486</v>
      </c>
      <c r="H40" s="695">
        <f>F40/D40*100</f>
        <v>65.426464385233999</v>
      </c>
    </row>
    <row r="41" spans="1:8" ht="14.1" customHeight="1">
      <c r="A41" s="32" t="s">
        <v>10</v>
      </c>
      <c r="B41" s="33" t="s">
        <v>318</v>
      </c>
      <c r="C41" s="34">
        <v>20721.679978</v>
      </c>
      <c r="D41" s="35">
        <v>58040322</v>
      </c>
      <c r="E41" s="36">
        <v>1607.1082680000002</v>
      </c>
      <c r="F41" s="37">
        <v>4735731</v>
      </c>
      <c r="G41" s="36">
        <f>F41-D41</f>
        <v>-53304591</v>
      </c>
      <c r="H41" s="663">
        <f>F41/D41*100</f>
        <v>8.159380990339784</v>
      </c>
    </row>
    <row r="42" spans="1:8" ht="14.1" customHeight="1">
      <c r="A42" s="66">
        <v>1905</v>
      </c>
      <c r="B42" s="33" t="s">
        <v>311</v>
      </c>
      <c r="C42" s="34">
        <v>18656.845745999999</v>
      </c>
      <c r="D42" s="35">
        <v>40129332</v>
      </c>
      <c r="E42" s="36">
        <v>7859.9052709999987</v>
      </c>
      <c r="F42" s="37">
        <v>18606825</v>
      </c>
      <c r="G42" s="36">
        <f>F42-D42</f>
        <v>-21522507</v>
      </c>
      <c r="H42" s="663">
        <f>F42/D42*100</f>
        <v>46.367143614551068</v>
      </c>
    </row>
    <row r="43" spans="1:8" ht="14.1" customHeight="1">
      <c r="A43" s="32" t="s">
        <v>32</v>
      </c>
      <c r="B43" s="33" t="s">
        <v>356</v>
      </c>
      <c r="C43" s="34">
        <v>8135.2441300000028</v>
      </c>
      <c r="D43" s="35">
        <v>27366457</v>
      </c>
      <c r="E43" s="36">
        <v>1928.8995589999988</v>
      </c>
      <c r="F43" s="37">
        <v>6960664</v>
      </c>
      <c r="G43" s="36">
        <f>F43-D43</f>
        <v>-20405793</v>
      </c>
      <c r="H43" s="663">
        <f>F43/D43*100</f>
        <v>25.43502068974438</v>
      </c>
    </row>
    <row r="44" spans="1:8" ht="14.1" customHeight="1">
      <c r="A44" s="32" t="s">
        <v>27</v>
      </c>
      <c r="B44" s="33" t="s">
        <v>326</v>
      </c>
      <c r="C44" s="34">
        <v>53409.627443000019</v>
      </c>
      <c r="D44" s="35">
        <v>21933726</v>
      </c>
      <c r="E44" s="36">
        <v>7358.1041189999996</v>
      </c>
      <c r="F44" s="37">
        <v>3588781</v>
      </c>
      <c r="G44" s="36">
        <f>F44-D44</f>
        <v>-18344945</v>
      </c>
      <c r="H44" s="663">
        <f>F44/D44*100</f>
        <v>16.361930480940632</v>
      </c>
    </row>
    <row r="45" spans="1:8" ht="14.1" customHeight="1">
      <c r="A45" s="66">
        <v>2309</v>
      </c>
      <c r="B45" s="33" t="s">
        <v>350</v>
      </c>
      <c r="C45" s="34">
        <v>41433.994217000007</v>
      </c>
      <c r="D45" s="35">
        <v>33151143</v>
      </c>
      <c r="E45" s="36">
        <v>20197.735667000001</v>
      </c>
      <c r="F45" s="37">
        <v>17460906</v>
      </c>
      <c r="G45" s="36">
        <f>F45-D45</f>
        <v>-15690237</v>
      </c>
      <c r="H45" s="663">
        <f>F45/D45*100</f>
        <v>52.670600226363241</v>
      </c>
    </row>
    <row r="46" spans="1:8" ht="14.1" customHeight="1">
      <c r="A46" s="32" t="s">
        <v>74</v>
      </c>
      <c r="B46" s="33" t="s">
        <v>220</v>
      </c>
      <c r="C46" s="34">
        <v>21525.533108</v>
      </c>
      <c r="D46" s="35">
        <v>15853528</v>
      </c>
      <c r="E46" s="36">
        <v>1287.764334</v>
      </c>
      <c r="F46" s="37">
        <v>999666</v>
      </c>
      <c r="G46" s="36">
        <f>F46-D46</f>
        <v>-14853862</v>
      </c>
      <c r="H46" s="663">
        <f>F46/D46*100</f>
        <v>6.3056374581102705</v>
      </c>
    </row>
    <row r="47" spans="1:8" ht="14.1" customHeight="1">
      <c r="A47" s="66">
        <v>2106</v>
      </c>
      <c r="B47" s="33" t="s">
        <v>170</v>
      </c>
      <c r="C47" s="34">
        <v>8482.5121579999977</v>
      </c>
      <c r="D47" s="35">
        <v>34237793</v>
      </c>
      <c r="E47" s="36">
        <v>6046.2192739999991</v>
      </c>
      <c r="F47" s="37">
        <v>20244709</v>
      </c>
      <c r="G47" s="36">
        <f>F47-D47</f>
        <v>-13993084</v>
      </c>
      <c r="H47" s="663">
        <f>F47/D47*100</f>
        <v>59.129713763968375</v>
      </c>
    </row>
    <row r="48" spans="1:8" ht="14.1" customHeight="1">
      <c r="A48" s="32" t="s">
        <v>72</v>
      </c>
      <c r="B48" s="33" t="s">
        <v>218</v>
      </c>
      <c r="C48" s="34">
        <v>21766.390778000001</v>
      </c>
      <c r="D48" s="35">
        <v>15320002</v>
      </c>
      <c r="E48" s="36">
        <v>1924.3802880000001</v>
      </c>
      <c r="F48" s="37">
        <v>1327758</v>
      </c>
      <c r="G48" s="36">
        <f>F48-D48</f>
        <v>-13992244</v>
      </c>
      <c r="H48" s="663">
        <f>F48/D48*100</f>
        <v>8.6668265448007134</v>
      </c>
    </row>
    <row r="49" spans="1:8" ht="14.1" customHeight="1">
      <c r="A49" s="32" t="s">
        <v>85</v>
      </c>
      <c r="B49" s="33" t="s">
        <v>224</v>
      </c>
      <c r="C49" s="34">
        <v>5995.1064889999971</v>
      </c>
      <c r="D49" s="35">
        <v>17795429</v>
      </c>
      <c r="E49" s="36">
        <v>847.09591399999999</v>
      </c>
      <c r="F49" s="37">
        <v>4384815</v>
      </c>
      <c r="G49" s="36">
        <f>F49-D49</f>
        <v>-13410614</v>
      </c>
      <c r="H49" s="663">
        <f>F49/D49*100</f>
        <v>24.640119662189655</v>
      </c>
    </row>
    <row r="50" spans="1:8" ht="14.1" customHeight="1">
      <c r="A50" s="66">
        <v>2202</v>
      </c>
      <c r="B50" s="33" t="s">
        <v>290</v>
      </c>
      <c r="C50" s="34">
        <v>36083.507664000019</v>
      </c>
      <c r="D50" s="35">
        <v>25198448</v>
      </c>
      <c r="E50" s="36">
        <v>24565.765179000009</v>
      </c>
      <c r="F50" s="37">
        <v>12245412</v>
      </c>
      <c r="G50" s="36">
        <f>F50-D50</f>
        <v>-12953036</v>
      </c>
      <c r="H50" s="663">
        <f>F50/D50*100</f>
        <v>48.595897652109365</v>
      </c>
    </row>
    <row r="51" spans="1:8" ht="14.1" customHeight="1">
      <c r="A51" s="66">
        <v>2304</v>
      </c>
      <c r="B51" s="33" t="s">
        <v>314</v>
      </c>
      <c r="C51" s="34">
        <v>31950.130749999997</v>
      </c>
      <c r="D51" s="35">
        <v>11083952</v>
      </c>
      <c r="E51" s="36">
        <v>534.14</v>
      </c>
      <c r="F51" s="37">
        <v>156476</v>
      </c>
      <c r="G51" s="36">
        <f>F51-D51</f>
        <v>-10927476</v>
      </c>
      <c r="H51" s="663">
        <f>F51/D51*100</f>
        <v>1.4117347314387505</v>
      </c>
    </row>
    <row r="52" spans="1:8" ht="14.1" customHeight="1">
      <c r="A52" s="32" t="s">
        <v>8</v>
      </c>
      <c r="B52" s="33" t="s">
        <v>256</v>
      </c>
      <c r="C52" s="34">
        <v>3991.4614269999997</v>
      </c>
      <c r="D52" s="35">
        <v>15444267</v>
      </c>
      <c r="E52" s="36">
        <v>1213.3444100000004</v>
      </c>
      <c r="F52" s="37">
        <v>5432745</v>
      </c>
      <c r="G52" s="36">
        <f>F52-D52</f>
        <v>-10011522</v>
      </c>
      <c r="H52" s="663">
        <f>F52/D52*100</f>
        <v>35.176450912173429</v>
      </c>
    </row>
    <row r="53" spans="1:8" ht="14.1" customHeight="1">
      <c r="A53" s="32" t="s">
        <v>14</v>
      </c>
      <c r="B53" s="33" t="s">
        <v>357</v>
      </c>
      <c r="C53" s="34">
        <v>5500.7551719999974</v>
      </c>
      <c r="D53" s="35">
        <v>11672338</v>
      </c>
      <c r="E53" s="36">
        <v>1711.6255579999995</v>
      </c>
      <c r="F53" s="37">
        <v>3898656</v>
      </c>
      <c r="G53" s="36">
        <f>F53-D53</f>
        <v>-7773682</v>
      </c>
      <c r="H53" s="663">
        <f>F53/D53*100</f>
        <v>33.400814815335195</v>
      </c>
    </row>
    <row r="54" spans="1:8" ht="14.1" customHeight="1">
      <c r="A54" s="32" t="s">
        <v>51</v>
      </c>
      <c r="B54" s="63" t="s">
        <v>329</v>
      </c>
      <c r="C54" s="34">
        <v>7731.2515499999981</v>
      </c>
      <c r="D54" s="35">
        <v>9088317</v>
      </c>
      <c r="E54" s="36">
        <v>450.32802000000004</v>
      </c>
      <c r="F54" s="37">
        <v>1495477</v>
      </c>
      <c r="G54" s="36">
        <f>F54-D54</f>
        <v>-7592840</v>
      </c>
      <c r="H54" s="663">
        <f>F54/D54*100</f>
        <v>16.454938796699103</v>
      </c>
    </row>
    <row r="55" spans="1:8" ht="14.1" customHeight="1">
      <c r="A55" s="32" t="s">
        <v>55</v>
      </c>
      <c r="B55" s="33" t="s">
        <v>250</v>
      </c>
      <c r="C55" s="34">
        <v>16064.043999999998</v>
      </c>
      <c r="D55" s="35">
        <v>8026710</v>
      </c>
      <c r="E55" s="36">
        <v>1588.2654199999999</v>
      </c>
      <c r="F55" s="37">
        <v>484025</v>
      </c>
      <c r="G55" s="36">
        <f>F55-D55</f>
        <v>-7542685</v>
      </c>
      <c r="H55" s="663">
        <f>F55/D55*100</f>
        <v>6.0301792390655695</v>
      </c>
    </row>
    <row r="56" spans="1:8" ht="14.1" customHeight="1">
      <c r="A56" s="66">
        <v>2008</v>
      </c>
      <c r="B56" s="33" t="s">
        <v>287</v>
      </c>
      <c r="C56" s="34">
        <v>3311.541506</v>
      </c>
      <c r="D56" s="35">
        <v>8216664</v>
      </c>
      <c r="E56" s="36">
        <v>674.39593699999944</v>
      </c>
      <c r="F56" s="37">
        <v>1202777</v>
      </c>
      <c r="G56" s="36">
        <f>F56-D56</f>
        <v>-7013887</v>
      </c>
      <c r="H56" s="663">
        <f>F56/D56*100</f>
        <v>14.638264385643614</v>
      </c>
    </row>
    <row r="57" spans="1:8" ht="14.1" customHeight="1">
      <c r="A57" s="32" t="s">
        <v>63</v>
      </c>
      <c r="B57" s="33" t="s">
        <v>272</v>
      </c>
      <c r="C57" s="34">
        <v>4619.238155</v>
      </c>
      <c r="D57" s="35">
        <v>7393212</v>
      </c>
      <c r="E57" s="36">
        <v>591.30113099999971</v>
      </c>
      <c r="F57" s="37">
        <v>1088925</v>
      </c>
      <c r="G57" s="36">
        <f>F57-D57</f>
        <v>-6304287</v>
      </c>
      <c r="H57" s="663">
        <f>F57/D57*100</f>
        <v>14.728713311616115</v>
      </c>
    </row>
    <row r="58" spans="1:8" ht="14.1" customHeight="1">
      <c r="A58" s="32" t="s">
        <v>71</v>
      </c>
      <c r="B58" s="33" t="s">
        <v>331</v>
      </c>
      <c r="C58" s="34">
        <v>1053.2574180000001</v>
      </c>
      <c r="D58" s="35">
        <v>6728118</v>
      </c>
      <c r="E58" s="36">
        <v>93.94880000000002</v>
      </c>
      <c r="F58" s="37">
        <v>634115</v>
      </c>
      <c r="G58" s="36">
        <f>F58-D58</f>
        <v>-6094003</v>
      </c>
      <c r="H58" s="663">
        <f>F58/D58*100</f>
        <v>9.4248495641723284</v>
      </c>
    </row>
    <row r="59" spans="1:8" ht="14.1" customHeight="1">
      <c r="A59" s="66">
        <v>1902</v>
      </c>
      <c r="B59" s="33" t="s">
        <v>165</v>
      </c>
      <c r="C59" s="34">
        <v>8273.9363259999918</v>
      </c>
      <c r="D59" s="35">
        <v>9220988</v>
      </c>
      <c r="E59" s="36">
        <v>2163.3580440000001</v>
      </c>
      <c r="F59" s="37">
        <v>3167665</v>
      </c>
      <c r="G59" s="36">
        <f>F59-D59</f>
        <v>-6053323</v>
      </c>
      <c r="H59" s="663">
        <f>F59/D59*100</f>
        <v>34.35277217582324</v>
      </c>
    </row>
    <row r="60" spans="1:8" ht="14.1" customHeight="1">
      <c r="A60" s="32" t="s">
        <v>2</v>
      </c>
      <c r="B60" s="33" t="s">
        <v>102</v>
      </c>
      <c r="C60" s="34">
        <v>7529.7826700000005</v>
      </c>
      <c r="D60" s="35">
        <v>19719556</v>
      </c>
      <c r="E60" s="36">
        <v>7148.8472000000002</v>
      </c>
      <c r="F60" s="37">
        <v>13805373</v>
      </c>
      <c r="G60" s="36">
        <f>F60-D60</f>
        <v>-5914183</v>
      </c>
      <c r="H60" s="663">
        <f>F60/D60*100</f>
        <v>70.008538731805118</v>
      </c>
    </row>
    <row r="61" spans="1:8" ht="14.1" customHeight="1">
      <c r="A61" s="66">
        <v>1209</v>
      </c>
      <c r="B61" s="33" t="s">
        <v>134</v>
      </c>
      <c r="C61" s="34">
        <v>952.28269499999976</v>
      </c>
      <c r="D61" s="35">
        <v>6115836</v>
      </c>
      <c r="E61" s="59">
        <v>29.778363999999996</v>
      </c>
      <c r="F61" s="60">
        <v>345785</v>
      </c>
      <c r="G61" s="59">
        <f>F61-D61</f>
        <v>-5770051</v>
      </c>
      <c r="H61" s="663">
        <f>F61/D61*100</f>
        <v>5.6539285880131507</v>
      </c>
    </row>
    <row r="62" spans="1:8" ht="14.1" customHeight="1">
      <c r="A62" s="66">
        <v>1512</v>
      </c>
      <c r="B62" s="33" t="s">
        <v>152</v>
      </c>
      <c r="C62" s="34">
        <v>19340.484489999999</v>
      </c>
      <c r="D62" s="35">
        <v>13739081</v>
      </c>
      <c r="E62" s="36">
        <v>9916.0032760000013</v>
      </c>
      <c r="F62" s="37">
        <v>8009416</v>
      </c>
      <c r="G62" s="36">
        <f>F62-D62</f>
        <v>-5729665</v>
      </c>
      <c r="H62" s="663">
        <f>F62/D62*100</f>
        <v>58.296592035522607</v>
      </c>
    </row>
    <row r="63" spans="1:8" ht="14.1" customHeight="1">
      <c r="A63" s="66">
        <v>2403</v>
      </c>
      <c r="B63" s="33" t="s">
        <v>352</v>
      </c>
      <c r="C63" s="34">
        <v>443.66394499999996</v>
      </c>
      <c r="D63" s="35">
        <v>7974715</v>
      </c>
      <c r="E63" s="36">
        <v>416.63081</v>
      </c>
      <c r="F63" s="37">
        <v>2302808</v>
      </c>
      <c r="G63" s="36">
        <f>F63-D63</f>
        <v>-5671907</v>
      </c>
      <c r="H63" s="663">
        <f>F63/D63*100</f>
        <v>28.876367368614424</v>
      </c>
    </row>
    <row r="64" spans="1:8" ht="14.1" customHeight="1">
      <c r="A64" s="32" t="s">
        <v>25</v>
      </c>
      <c r="B64" s="33" t="s">
        <v>209</v>
      </c>
      <c r="C64" s="34">
        <v>1779.3281890000003</v>
      </c>
      <c r="D64" s="35">
        <v>7815999</v>
      </c>
      <c r="E64" s="36">
        <v>458.33100599999977</v>
      </c>
      <c r="F64" s="37">
        <v>2691405</v>
      </c>
      <c r="G64" s="36">
        <f>F64-D64</f>
        <v>-5124594</v>
      </c>
      <c r="H64" s="663">
        <f>F64/D64*100</f>
        <v>34.434561723971562</v>
      </c>
    </row>
    <row r="65" spans="1:8" ht="14.1" customHeight="1">
      <c r="A65" s="32" t="s">
        <v>66</v>
      </c>
      <c r="B65" s="33" t="s">
        <v>275</v>
      </c>
      <c r="C65" s="34">
        <v>2060.4577419999996</v>
      </c>
      <c r="D65" s="35">
        <v>5115903</v>
      </c>
      <c r="E65" s="36">
        <v>85.326521000000014</v>
      </c>
      <c r="F65" s="37">
        <v>324468</v>
      </c>
      <c r="G65" s="36">
        <f>F65-D65</f>
        <v>-4791435</v>
      </c>
      <c r="H65" s="663">
        <f>F65/D65*100</f>
        <v>6.3423407363274871</v>
      </c>
    </row>
    <row r="66" spans="1:8" ht="14.1" customHeight="1">
      <c r="A66" s="32" t="s">
        <v>57</v>
      </c>
      <c r="B66" s="33" t="s">
        <v>296</v>
      </c>
      <c r="C66" s="34">
        <v>9648.2710339999994</v>
      </c>
      <c r="D66" s="35">
        <v>4615235</v>
      </c>
      <c r="E66" s="36">
        <v>112.57487999999999</v>
      </c>
      <c r="F66" s="37">
        <v>93920</v>
      </c>
      <c r="G66" s="36">
        <f>F66-D66</f>
        <v>-4521315</v>
      </c>
      <c r="H66" s="663">
        <f>F66/D66*100</f>
        <v>2.034999301227348</v>
      </c>
    </row>
    <row r="67" spans="1:8" ht="14.1" customHeight="1">
      <c r="A67" s="66">
        <v>1704</v>
      </c>
      <c r="B67" s="33" t="s">
        <v>342</v>
      </c>
      <c r="C67" s="34">
        <v>2042.7761329999996</v>
      </c>
      <c r="D67" s="35">
        <v>7105478</v>
      </c>
      <c r="E67" s="36">
        <v>756.36642499999994</v>
      </c>
      <c r="F67" s="37">
        <v>2648092</v>
      </c>
      <c r="G67" s="36">
        <f>F67-D67</f>
        <v>-4457386</v>
      </c>
      <c r="H67" s="663">
        <f>F67/D67*100</f>
        <v>37.268316079509361</v>
      </c>
    </row>
    <row r="68" spans="1:8" ht="14.1" customHeight="1">
      <c r="A68" s="32" t="s">
        <v>28</v>
      </c>
      <c r="B68" s="33" t="s">
        <v>249</v>
      </c>
      <c r="C68" s="34">
        <v>2383.5452300000006</v>
      </c>
      <c r="D68" s="35">
        <v>4500335</v>
      </c>
      <c r="E68" s="36">
        <v>16.250700000000002</v>
      </c>
      <c r="F68" s="37">
        <v>53235</v>
      </c>
      <c r="G68" s="36">
        <f>F68-D68</f>
        <v>-4447100</v>
      </c>
      <c r="H68" s="663">
        <f>F68/D68*100</f>
        <v>1.182911938777891</v>
      </c>
    </row>
    <row r="69" spans="1:8" ht="14.1" customHeight="1" thickBot="1">
      <c r="A69" s="88">
        <v>1904</v>
      </c>
      <c r="B69" s="89" t="s">
        <v>234</v>
      </c>
      <c r="C69" s="90">
        <v>2148.8428520000002</v>
      </c>
      <c r="D69" s="91">
        <v>5145153</v>
      </c>
      <c r="E69" s="92">
        <v>258.12709899999999</v>
      </c>
      <c r="F69" s="93">
        <v>845050</v>
      </c>
      <c r="G69" s="92">
        <f>F69-D69</f>
        <v>-4300103</v>
      </c>
      <c r="H69" s="671">
        <f>F69/D69*100</f>
        <v>16.424195743061478</v>
      </c>
    </row>
    <row r="70" spans="1:8" ht="15.75" thickTop="1">
      <c r="A70" s="95" t="s">
        <v>413</v>
      </c>
    </row>
  </sheetData>
  <sortState xmlns:xlrd2="http://schemas.microsoft.com/office/spreadsheetml/2017/richdata2" ref="A41:H69">
    <sortCondition ref="G53:G69"/>
  </sortState>
  <mergeCells count="2">
    <mergeCell ref="C5:D5"/>
    <mergeCell ref="C38:D38"/>
  </mergeCells>
  <pageMargins left="0.70866141732283472" right="0.47244094488188981" top="0.98425196850393704" bottom="0.39370078740157483" header="0.51181102362204722" footer="0.78740157480314965"/>
  <pageSetup paperSize="9" orientation="landscape" r:id="rId1"/>
  <headerFooter alignWithMargins="0">
    <oddHeader xml:space="preserve">&amp;L&amp;"Arial,Regular"&amp;9HRVATSKA GOSPODARSKA KOMORA
Sektor za poljoprivredu, prehrambenu industriju i šumarstvo&amp;"HTimes,Regular"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3"/>
  <sheetViews>
    <sheetView workbookViewId="0">
      <selection activeCell="G37" sqref="G37"/>
    </sheetView>
  </sheetViews>
  <sheetFormatPr defaultColWidth="9.28515625" defaultRowHeight="12.75"/>
  <cols>
    <col min="1" max="1" width="5.28515625" style="168" customWidth="1"/>
    <col min="2" max="2" width="32.85546875" style="168" customWidth="1"/>
    <col min="3" max="3" width="9.28515625" style="168" customWidth="1"/>
    <col min="4" max="4" width="8.85546875" style="168" customWidth="1"/>
    <col min="5" max="5" width="6.7109375" style="168" customWidth="1"/>
    <col min="6" max="7" width="11.85546875" style="168" customWidth="1"/>
    <col min="8" max="8" width="6.42578125" style="168" customWidth="1"/>
    <col min="9" max="9" width="9.140625" style="168" customWidth="1"/>
    <col min="10" max="10" width="9.28515625" style="168" customWidth="1"/>
    <col min="11" max="11" width="7" style="168" customWidth="1"/>
    <col min="12" max="12" width="11.140625" style="168" customWidth="1"/>
    <col min="13" max="13" width="11" style="168" customWidth="1"/>
    <col min="14" max="14" width="6.42578125" style="168" customWidth="1"/>
    <col min="15" max="16384" width="9.28515625" style="168"/>
  </cols>
  <sheetData>
    <row r="1" spans="1:14" ht="15.75">
      <c r="A1" s="607" t="s">
        <v>192</v>
      </c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</row>
    <row r="2" spans="1:14" ht="15.75">
      <c r="A2" s="607" t="s">
        <v>390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  <c r="L2" s="607"/>
    </row>
    <row r="3" spans="1:14" ht="18.75" thickBot="1">
      <c r="L3" s="313" t="s">
        <v>359</v>
      </c>
    </row>
    <row r="4" spans="1:14">
      <c r="A4" s="450"/>
      <c r="B4" s="451"/>
      <c r="C4" s="603" t="s">
        <v>98</v>
      </c>
      <c r="D4" s="604"/>
      <c r="E4" s="604"/>
      <c r="F4" s="604"/>
      <c r="G4" s="604"/>
      <c r="H4" s="605"/>
      <c r="I4" s="606" t="s">
        <v>99</v>
      </c>
      <c r="J4" s="604"/>
      <c r="K4" s="604"/>
      <c r="L4" s="604"/>
      <c r="M4" s="604"/>
      <c r="N4" s="605"/>
    </row>
    <row r="5" spans="1:14">
      <c r="A5" s="452" t="s">
        <v>96</v>
      </c>
      <c r="B5" s="453" t="s">
        <v>97</v>
      </c>
      <c r="C5" s="452" t="s">
        <v>391</v>
      </c>
      <c r="D5" s="454" t="s">
        <v>398</v>
      </c>
      <c r="E5" s="455" t="s">
        <v>193</v>
      </c>
      <c r="F5" s="455" t="s">
        <v>391</v>
      </c>
      <c r="G5" s="455" t="s">
        <v>398</v>
      </c>
      <c r="H5" s="456" t="s">
        <v>193</v>
      </c>
      <c r="I5" s="457" t="s">
        <v>391</v>
      </c>
      <c r="J5" s="455" t="s">
        <v>398</v>
      </c>
      <c r="K5" s="455" t="s">
        <v>193</v>
      </c>
      <c r="L5" s="455" t="s">
        <v>391</v>
      </c>
      <c r="M5" s="455" t="s">
        <v>398</v>
      </c>
      <c r="N5" s="458" t="s">
        <v>193</v>
      </c>
    </row>
    <row r="6" spans="1:14" ht="13.5" thickBot="1">
      <c r="A6" s="459"/>
      <c r="B6" s="460"/>
      <c r="C6" s="461" t="s">
        <v>358</v>
      </c>
      <c r="D6" s="462" t="s">
        <v>358</v>
      </c>
      <c r="E6" s="462" t="s">
        <v>358</v>
      </c>
      <c r="F6" s="462" t="s">
        <v>359</v>
      </c>
      <c r="G6" s="462" t="s">
        <v>359</v>
      </c>
      <c r="H6" s="463" t="s">
        <v>359</v>
      </c>
      <c r="I6" s="464" t="s">
        <v>358</v>
      </c>
      <c r="J6" s="462" t="s">
        <v>358</v>
      </c>
      <c r="K6" s="462" t="s">
        <v>358</v>
      </c>
      <c r="L6" s="462" t="s">
        <v>359</v>
      </c>
      <c r="M6" s="462" t="s">
        <v>359</v>
      </c>
      <c r="N6" s="465" t="s">
        <v>359</v>
      </c>
    </row>
    <row r="7" spans="1:14">
      <c r="A7" s="283"/>
      <c r="B7" s="284"/>
      <c r="C7" s="285"/>
      <c r="D7" s="286"/>
      <c r="E7" s="323"/>
      <c r="F7" s="286"/>
      <c r="G7" s="286"/>
      <c r="H7" s="287"/>
      <c r="I7" s="285"/>
      <c r="J7" s="286"/>
      <c r="K7" s="323"/>
      <c r="L7" s="286"/>
      <c r="M7" s="286"/>
      <c r="N7" s="333"/>
    </row>
    <row r="8" spans="1:14">
      <c r="A8" s="288"/>
      <c r="B8" s="289" t="s">
        <v>100</v>
      </c>
      <c r="C8" s="290">
        <v>693403.60834999988</v>
      </c>
      <c r="D8" s="291">
        <v>729796.44669799961</v>
      </c>
      <c r="E8" s="324">
        <v>105.24843509750387</v>
      </c>
      <c r="F8" s="291">
        <v>769265996</v>
      </c>
      <c r="G8" s="291">
        <v>843730561</v>
      </c>
      <c r="H8" s="327">
        <v>109.67995015861847</v>
      </c>
      <c r="I8" s="290">
        <v>713840.31087599951</v>
      </c>
      <c r="J8" s="316">
        <v>796481.39905599994</v>
      </c>
      <c r="K8" s="330">
        <v>111.57697133671063</v>
      </c>
      <c r="L8" s="291">
        <v>512747115</v>
      </c>
      <c r="M8" s="316">
        <v>552023075</v>
      </c>
      <c r="N8" s="327">
        <v>107.6599085301533</v>
      </c>
    </row>
    <row r="9" spans="1:14">
      <c r="A9" s="292"/>
      <c r="B9" s="293"/>
      <c r="C9" s="290"/>
      <c r="D9" s="294"/>
      <c r="E9" s="324"/>
      <c r="F9" s="291"/>
      <c r="G9" s="294"/>
      <c r="H9" s="327"/>
      <c r="I9" s="290"/>
      <c r="J9" s="311"/>
      <c r="K9" s="331"/>
      <c r="L9" s="291"/>
      <c r="M9" s="311"/>
      <c r="N9" s="334"/>
    </row>
    <row r="10" spans="1:14">
      <c r="A10" s="295" t="s">
        <v>0</v>
      </c>
      <c r="B10" s="296" t="s">
        <v>202</v>
      </c>
      <c r="C10" s="297">
        <v>13303.994516000002</v>
      </c>
      <c r="D10" s="298">
        <v>10943.812828000004</v>
      </c>
      <c r="E10" s="325">
        <v>82.259601165939031</v>
      </c>
      <c r="F10" s="299">
        <v>29837149</v>
      </c>
      <c r="G10" s="299">
        <v>31052949</v>
      </c>
      <c r="H10" s="328">
        <v>104.07478609970408</v>
      </c>
      <c r="I10" s="302">
        <v>16912.439974999998</v>
      </c>
      <c r="J10" s="311">
        <v>17147.335220000004</v>
      </c>
      <c r="K10" s="331">
        <v>101.3888903395798</v>
      </c>
      <c r="L10" s="303">
        <v>24779231</v>
      </c>
      <c r="M10" s="311">
        <v>28127923</v>
      </c>
      <c r="N10" s="335">
        <v>113.51410784297545</v>
      </c>
    </row>
    <row r="11" spans="1:14">
      <c r="A11" s="300" t="s">
        <v>7</v>
      </c>
      <c r="B11" s="301" t="s">
        <v>242</v>
      </c>
      <c r="C11" s="302">
        <v>35642.410623999982</v>
      </c>
      <c r="D11" s="303">
        <v>35426.278153000043</v>
      </c>
      <c r="E11" s="325">
        <v>99.393608717210597</v>
      </c>
      <c r="F11" s="303">
        <v>82472915</v>
      </c>
      <c r="G11" s="303">
        <v>101760978</v>
      </c>
      <c r="H11" s="328">
        <v>123.38714837471187</v>
      </c>
      <c r="I11" s="302">
        <v>7251.7831900000047</v>
      </c>
      <c r="J11" s="311">
        <v>6446.0178110000006</v>
      </c>
      <c r="K11" s="331">
        <v>88.888727670304164</v>
      </c>
      <c r="L11" s="303">
        <v>19565193</v>
      </c>
      <c r="M11" s="311">
        <v>19476474</v>
      </c>
      <c r="N11" s="335">
        <v>99.546546768028293</v>
      </c>
    </row>
    <row r="12" spans="1:14">
      <c r="A12" s="300" t="s">
        <v>18</v>
      </c>
      <c r="B12" s="301" t="s">
        <v>364</v>
      </c>
      <c r="C12" s="302">
        <v>9049.54270800001</v>
      </c>
      <c r="D12" s="303">
        <v>9712.3360730000113</v>
      </c>
      <c r="E12" s="325">
        <v>107.32405367195048</v>
      </c>
      <c r="F12" s="303">
        <v>27389303</v>
      </c>
      <c r="G12" s="303">
        <v>25961615</v>
      </c>
      <c r="H12" s="328">
        <v>94.787424857069198</v>
      </c>
      <c r="I12" s="302">
        <v>11502.91215299999</v>
      </c>
      <c r="J12" s="311">
        <v>12188.724497999998</v>
      </c>
      <c r="K12" s="331">
        <v>105.96207582808626</v>
      </c>
      <c r="L12" s="303">
        <v>60199935</v>
      </c>
      <c r="M12" s="311">
        <v>61565738</v>
      </c>
      <c r="N12" s="335">
        <v>102.26877819718577</v>
      </c>
    </row>
    <row r="13" spans="1:14">
      <c r="A13" s="300" t="s">
        <v>26</v>
      </c>
      <c r="B13" s="301" t="s">
        <v>237</v>
      </c>
      <c r="C13" s="302">
        <v>64807.887962999965</v>
      </c>
      <c r="D13" s="303">
        <v>71178.808081999945</v>
      </c>
      <c r="E13" s="325">
        <v>109.8304702085605</v>
      </c>
      <c r="F13" s="303">
        <v>57009030</v>
      </c>
      <c r="G13" s="303">
        <v>67350243</v>
      </c>
      <c r="H13" s="328">
        <v>118.13960525201009</v>
      </c>
      <c r="I13" s="302">
        <v>15230.709583000016</v>
      </c>
      <c r="J13" s="311">
        <v>15961.530860000008</v>
      </c>
      <c r="K13" s="331">
        <v>104.79834030724156</v>
      </c>
      <c r="L13" s="303">
        <v>18678931</v>
      </c>
      <c r="M13" s="311">
        <v>17763182</v>
      </c>
      <c r="N13" s="335">
        <v>95.097422866437057</v>
      </c>
    </row>
    <row r="14" spans="1:14">
      <c r="A14" s="300" t="s">
        <v>37</v>
      </c>
      <c r="B14" s="301" t="s">
        <v>196</v>
      </c>
      <c r="C14" s="302">
        <v>433.77627699999988</v>
      </c>
      <c r="D14" s="303">
        <v>333.30939399999977</v>
      </c>
      <c r="E14" s="325">
        <v>76.839009340291767</v>
      </c>
      <c r="F14" s="303">
        <v>3192381</v>
      </c>
      <c r="G14" s="303">
        <v>2561674</v>
      </c>
      <c r="H14" s="328">
        <v>80.24336694147722</v>
      </c>
      <c r="I14" s="302">
        <v>2480.7115580000004</v>
      </c>
      <c r="J14" s="311">
        <v>1939.9787739999999</v>
      </c>
      <c r="K14" s="331">
        <v>78.20251281305957</v>
      </c>
      <c r="L14" s="303">
        <v>1653728</v>
      </c>
      <c r="M14" s="311">
        <v>1724502</v>
      </c>
      <c r="N14" s="335">
        <v>104.2796638866851</v>
      </c>
    </row>
    <row r="15" spans="1:14">
      <c r="A15" s="300" t="s">
        <v>49</v>
      </c>
      <c r="B15" s="301" t="s">
        <v>265</v>
      </c>
      <c r="C15" s="302">
        <v>8686.2783430000036</v>
      </c>
      <c r="D15" s="303">
        <v>8625.0879859999932</v>
      </c>
      <c r="E15" s="325">
        <v>99.295551505676514</v>
      </c>
      <c r="F15" s="303">
        <v>14582256</v>
      </c>
      <c r="G15" s="303">
        <v>14157992</v>
      </c>
      <c r="H15" s="328">
        <v>97.090546209036518</v>
      </c>
      <c r="I15" s="302">
        <v>492.64518800000013</v>
      </c>
      <c r="J15" s="311">
        <v>469.29169199999995</v>
      </c>
      <c r="K15" s="331">
        <v>95.259570869897516</v>
      </c>
      <c r="L15" s="303">
        <v>1717999</v>
      </c>
      <c r="M15" s="311">
        <v>1652510</v>
      </c>
      <c r="N15" s="335">
        <v>96.18806530155139</v>
      </c>
    </row>
    <row r="16" spans="1:14">
      <c r="A16" s="300" t="s">
        <v>54</v>
      </c>
      <c r="B16" s="301" t="s">
        <v>257</v>
      </c>
      <c r="C16" s="302">
        <v>50304.909916999997</v>
      </c>
      <c r="D16" s="303">
        <v>56071.662897999988</v>
      </c>
      <c r="E16" s="325">
        <v>111.46359866365883</v>
      </c>
      <c r="F16" s="303">
        <v>46460252</v>
      </c>
      <c r="G16" s="303">
        <v>46371152</v>
      </c>
      <c r="H16" s="328">
        <v>99.808223166761991</v>
      </c>
      <c r="I16" s="302">
        <v>9207.7858410000008</v>
      </c>
      <c r="J16" s="311">
        <v>5943.4467190000005</v>
      </c>
      <c r="K16" s="331">
        <v>64.548055543769252</v>
      </c>
      <c r="L16" s="303">
        <v>5624092</v>
      </c>
      <c r="M16" s="311">
        <v>5091567</v>
      </c>
      <c r="N16" s="335">
        <v>90.531360440049696</v>
      </c>
    </row>
    <row r="17" spans="1:14">
      <c r="A17" s="300" t="s">
        <v>69</v>
      </c>
      <c r="B17" s="301" t="s">
        <v>258</v>
      </c>
      <c r="C17" s="302">
        <v>54231.11969599998</v>
      </c>
      <c r="D17" s="303">
        <v>56983.903781999987</v>
      </c>
      <c r="E17" s="325">
        <v>105.07602295772449</v>
      </c>
      <c r="F17" s="303">
        <v>47679964</v>
      </c>
      <c r="G17" s="303">
        <v>56268485</v>
      </c>
      <c r="H17" s="328">
        <v>118.0128512680924</v>
      </c>
      <c r="I17" s="302">
        <v>8489.0158499999943</v>
      </c>
      <c r="J17" s="311">
        <v>6316.3807319999923</v>
      </c>
      <c r="K17" s="331">
        <v>74.406513588969176</v>
      </c>
      <c r="L17" s="303">
        <v>5598365</v>
      </c>
      <c r="M17" s="311">
        <v>5665865</v>
      </c>
      <c r="N17" s="335">
        <v>101.20570916687284</v>
      </c>
    </row>
    <row r="18" spans="1:14">
      <c r="A18" s="300" t="s">
        <v>84</v>
      </c>
      <c r="B18" s="301" t="s">
        <v>239</v>
      </c>
      <c r="C18" s="302">
        <v>5840.4362350000047</v>
      </c>
      <c r="D18" s="303">
        <v>6727.9686979999951</v>
      </c>
      <c r="E18" s="325">
        <v>115.19633854884455</v>
      </c>
      <c r="F18" s="303">
        <v>17115312</v>
      </c>
      <c r="G18" s="303">
        <v>20781025</v>
      </c>
      <c r="H18" s="328">
        <v>121.41773985773673</v>
      </c>
      <c r="I18" s="302">
        <v>732.21151999999961</v>
      </c>
      <c r="J18" s="311">
        <v>1000.5910000000013</v>
      </c>
      <c r="K18" s="331">
        <v>136.65327199440972</v>
      </c>
      <c r="L18" s="303">
        <v>4315407</v>
      </c>
      <c r="M18" s="311">
        <v>5483978</v>
      </c>
      <c r="N18" s="335">
        <v>127.07904491974918</v>
      </c>
    </row>
    <row r="19" spans="1:14">
      <c r="A19" s="304">
        <v>10</v>
      </c>
      <c r="B19" s="305" t="s">
        <v>197</v>
      </c>
      <c r="C19" s="302">
        <v>66114.992674999987</v>
      </c>
      <c r="D19" s="303">
        <v>89302.282418999937</v>
      </c>
      <c r="E19" s="325">
        <v>135.07115225434751</v>
      </c>
      <c r="F19" s="303">
        <v>37017391</v>
      </c>
      <c r="G19" s="303">
        <v>34243521</v>
      </c>
      <c r="H19" s="328">
        <v>92.506576165781112</v>
      </c>
      <c r="I19" s="302">
        <v>269164.43185199966</v>
      </c>
      <c r="J19" s="311">
        <v>353667.74039599992</v>
      </c>
      <c r="K19" s="331">
        <v>131.39467869605613</v>
      </c>
      <c r="L19" s="303">
        <v>49018463</v>
      </c>
      <c r="M19" s="311">
        <v>64564786</v>
      </c>
      <c r="N19" s="335">
        <v>131.71523962307833</v>
      </c>
    </row>
    <row r="20" spans="1:14">
      <c r="A20" s="304">
        <v>11</v>
      </c>
      <c r="B20" s="301" t="s">
        <v>125</v>
      </c>
      <c r="C20" s="302">
        <v>23573.800613999992</v>
      </c>
      <c r="D20" s="303">
        <v>25481.842316999999</v>
      </c>
      <c r="E20" s="325">
        <v>108.09390786934398</v>
      </c>
      <c r="F20" s="303">
        <v>10411712</v>
      </c>
      <c r="G20" s="303">
        <v>10877898</v>
      </c>
      <c r="H20" s="328">
        <v>104.47751532120751</v>
      </c>
      <c r="I20" s="302">
        <v>12329.784749999995</v>
      </c>
      <c r="J20" s="311">
        <v>12873.578628000012</v>
      </c>
      <c r="K20" s="331">
        <v>104.41040852720495</v>
      </c>
      <c r="L20" s="303">
        <v>4537557</v>
      </c>
      <c r="M20" s="311">
        <v>4398676</v>
      </c>
      <c r="N20" s="335">
        <v>96.939300156449832</v>
      </c>
    </row>
    <row r="21" spans="1:14">
      <c r="A21" s="304">
        <v>12</v>
      </c>
      <c r="B21" s="306" t="s">
        <v>127</v>
      </c>
      <c r="C21" s="302">
        <v>11468.06221400001</v>
      </c>
      <c r="D21" s="303">
        <v>14646.579040999994</v>
      </c>
      <c r="E21" s="325">
        <v>127.71625029309403</v>
      </c>
      <c r="F21" s="303">
        <v>12668686</v>
      </c>
      <c r="G21" s="303">
        <v>17850560</v>
      </c>
      <c r="H21" s="328">
        <v>140.90301077791335</v>
      </c>
      <c r="I21" s="302">
        <v>91703.687656999929</v>
      </c>
      <c r="J21" s="311">
        <v>75327.361344999968</v>
      </c>
      <c r="K21" s="331">
        <v>82.142128925880854</v>
      </c>
      <c r="L21" s="303">
        <v>37020710</v>
      </c>
      <c r="M21" s="311">
        <v>31865357</v>
      </c>
      <c r="N21" s="335">
        <v>86.074408081314488</v>
      </c>
    </row>
    <row r="22" spans="1:14">
      <c r="A22" s="304">
        <v>13</v>
      </c>
      <c r="B22" s="301" t="s">
        <v>137</v>
      </c>
      <c r="C22" s="302">
        <v>691.36014</v>
      </c>
      <c r="D22" s="303">
        <v>274.046224</v>
      </c>
      <c r="E22" s="325">
        <v>39.638707548283008</v>
      </c>
      <c r="F22" s="303">
        <v>2116724</v>
      </c>
      <c r="G22" s="303">
        <v>2102165</v>
      </c>
      <c r="H22" s="328">
        <v>99.312191858740206</v>
      </c>
      <c r="I22" s="302">
        <v>21.566835999999999</v>
      </c>
      <c r="J22" s="311">
        <v>20.415229999999998</v>
      </c>
      <c r="K22" s="331">
        <v>94.660292311769794</v>
      </c>
      <c r="L22" s="303">
        <v>459926</v>
      </c>
      <c r="M22" s="311">
        <v>397389</v>
      </c>
      <c r="N22" s="335">
        <v>86.402812626379017</v>
      </c>
    </row>
    <row r="23" spans="1:14">
      <c r="A23" s="304">
        <v>14</v>
      </c>
      <c r="B23" s="301" t="s">
        <v>140</v>
      </c>
      <c r="C23" s="302">
        <v>83.81061600000001</v>
      </c>
      <c r="D23" s="303">
        <v>126.59738299999997</v>
      </c>
      <c r="E23" s="325">
        <v>151.05172714635572</v>
      </c>
      <c r="F23" s="303">
        <v>74331</v>
      </c>
      <c r="G23" s="303">
        <v>96208</v>
      </c>
      <c r="H23" s="328">
        <v>129.43186557425571</v>
      </c>
      <c r="I23" s="302">
        <v>0.85010699999999995</v>
      </c>
      <c r="J23" s="311">
        <v>151.71246399999998</v>
      </c>
      <c r="K23" s="331">
        <v>17846.278644923521</v>
      </c>
      <c r="L23" s="303">
        <v>2820</v>
      </c>
      <c r="M23" s="311">
        <v>23968</v>
      </c>
      <c r="N23" s="335">
        <v>849.92907801418448</v>
      </c>
    </row>
    <row r="24" spans="1:14">
      <c r="A24" s="304">
        <v>15</v>
      </c>
      <c r="B24" s="301" t="s">
        <v>198</v>
      </c>
      <c r="C24" s="302">
        <v>29629.350183000028</v>
      </c>
      <c r="D24" s="303">
        <v>30767.709871999989</v>
      </c>
      <c r="E24" s="325">
        <v>103.84200018552245</v>
      </c>
      <c r="F24" s="303">
        <v>24625154</v>
      </c>
      <c r="G24" s="303">
        <v>26307849</v>
      </c>
      <c r="H24" s="328">
        <v>106.83323645407457</v>
      </c>
      <c r="I24" s="302">
        <v>19477.880355999991</v>
      </c>
      <c r="J24" s="311">
        <v>20132.369837000002</v>
      </c>
      <c r="K24" s="331">
        <v>103.36016788807515</v>
      </c>
      <c r="L24" s="303">
        <v>15017330</v>
      </c>
      <c r="M24" s="311">
        <v>16859508</v>
      </c>
      <c r="N24" s="335">
        <v>112.26701417628833</v>
      </c>
    </row>
    <row r="25" spans="1:14">
      <c r="A25" s="304">
        <v>16</v>
      </c>
      <c r="B25" s="301" t="s">
        <v>158</v>
      </c>
      <c r="C25" s="302">
        <v>6521.0187009999981</v>
      </c>
      <c r="D25" s="303">
        <v>7545.1389229999968</v>
      </c>
      <c r="E25" s="325">
        <v>115.70491159368935</v>
      </c>
      <c r="F25" s="303">
        <v>20912483</v>
      </c>
      <c r="G25" s="303">
        <v>26129212</v>
      </c>
      <c r="H25" s="328">
        <v>124.94552655464204</v>
      </c>
      <c r="I25" s="302">
        <v>6797.1762920000074</v>
      </c>
      <c r="J25" s="311">
        <v>7349.8578160000006</v>
      </c>
      <c r="K25" s="331">
        <v>108.13104589696279</v>
      </c>
      <c r="L25" s="303">
        <v>26730613</v>
      </c>
      <c r="M25" s="311">
        <v>30736689</v>
      </c>
      <c r="N25" s="335">
        <v>114.98684672887973</v>
      </c>
    </row>
    <row r="26" spans="1:14">
      <c r="A26" s="304">
        <v>17</v>
      </c>
      <c r="B26" s="301" t="s">
        <v>259</v>
      </c>
      <c r="C26" s="302">
        <v>56190.805487999991</v>
      </c>
      <c r="D26" s="303">
        <v>18025.679362000017</v>
      </c>
      <c r="E26" s="325">
        <v>32.079410867049326</v>
      </c>
      <c r="F26" s="303">
        <v>25136460</v>
      </c>
      <c r="G26" s="303">
        <v>13877464</v>
      </c>
      <c r="H26" s="328">
        <v>55.208505891442151</v>
      </c>
      <c r="I26" s="302">
        <v>30369.614468000003</v>
      </c>
      <c r="J26" s="311">
        <v>36572.244544000016</v>
      </c>
      <c r="K26" s="331">
        <v>120.42380249026748</v>
      </c>
      <c r="L26" s="303">
        <v>11747786</v>
      </c>
      <c r="M26" s="311">
        <v>15531926</v>
      </c>
      <c r="N26" s="335">
        <v>132.2115162805996</v>
      </c>
    </row>
    <row r="27" spans="1:14">
      <c r="A27" s="304">
        <v>18</v>
      </c>
      <c r="B27" s="301" t="s">
        <v>162</v>
      </c>
      <c r="C27" s="302">
        <v>11779.000661000009</v>
      </c>
      <c r="D27" s="303">
        <v>13038.898063000002</v>
      </c>
      <c r="E27" s="325">
        <v>110.69613151624556</v>
      </c>
      <c r="F27" s="303">
        <v>42759669</v>
      </c>
      <c r="G27" s="303">
        <v>49680735</v>
      </c>
      <c r="H27" s="328">
        <v>116.18596720194444</v>
      </c>
      <c r="I27" s="302">
        <v>7186.9374079999934</v>
      </c>
      <c r="J27" s="311">
        <v>7743.3297620000039</v>
      </c>
      <c r="K27" s="331">
        <v>107.7417169847712</v>
      </c>
      <c r="L27" s="303">
        <v>40329249</v>
      </c>
      <c r="M27" s="311">
        <v>39425709</v>
      </c>
      <c r="N27" s="335">
        <v>97.759591308035525</v>
      </c>
    </row>
    <row r="28" spans="1:14">
      <c r="A28" s="304">
        <v>19</v>
      </c>
      <c r="B28" s="301" t="s">
        <v>200</v>
      </c>
      <c r="C28" s="302">
        <v>28920.893123000009</v>
      </c>
      <c r="D28" s="303">
        <v>38726.721716</v>
      </c>
      <c r="E28" s="325">
        <v>133.90569077965881</v>
      </c>
      <c r="F28" s="303">
        <v>57521150</v>
      </c>
      <c r="G28" s="303">
        <v>70170877</v>
      </c>
      <c r="H28" s="328">
        <v>121.99143619346971</v>
      </c>
      <c r="I28" s="302">
        <v>15484.987491000005</v>
      </c>
      <c r="J28" s="311">
        <v>22577.551195999989</v>
      </c>
      <c r="K28" s="331">
        <v>145.80283780740692</v>
      </c>
      <c r="L28" s="303">
        <v>37712675</v>
      </c>
      <c r="M28" s="311">
        <v>41956562</v>
      </c>
      <c r="N28" s="335">
        <v>111.25321128771692</v>
      </c>
    </row>
    <row r="29" spans="1:14">
      <c r="A29" s="304">
        <v>20</v>
      </c>
      <c r="B29" s="301" t="s">
        <v>260</v>
      </c>
      <c r="C29" s="302">
        <v>21258.15169100001</v>
      </c>
      <c r="D29" s="303">
        <v>24469.162323999983</v>
      </c>
      <c r="E29" s="325">
        <v>115.10484391904781</v>
      </c>
      <c r="F29" s="303">
        <v>26848276</v>
      </c>
      <c r="G29" s="303">
        <v>30094563</v>
      </c>
      <c r="H29" s="328">
        <v>112.09123073675195</v>
      </c>
      <c r="I29" s="302">
        <v>7842.9913249999963</v>
      </c>
      <c r="J29" s="311">
        <v>7973.1696280000051</v>
      </c>
      <c r="K29" s="331">
        <v>101.65980424567165</v>
      </c>
      <c r="L29" s="303">
        <v>11878695</v>
      </c>
      <c r="M29" s="311">
        <v>13258945</v>
      </c>
      <c r="N29" s="335">
        <v>111.61954238239133</v>
      </c>
    </row>
    <row r="30" spans="1:14">
      <c r="A30" s="304">
        <v>21</v>
      </c>
      <c r="B30" s="301" t="s">
        <v>166</v>
      </c>
      <c r="C30" s="302">
        <v>17164.442995000005</v>
      </c>
      <c r="D30" s="303">
        <v>17982.936737000007</v>
      </c>
      <c r="E30" s="325">
        <v>104.76854240034721</v>
      </c>
      <c r="F30" s="303">
        <v>49568747</v>
      </c>
      <c r="G30" s="303">
        <v>54360604</v>
      </c>
      <c r="H30" s="328">
        <v>109.66709325938781</v>
      </c>
      <c r="I30" s="302">
        <v>21551.597990000006</v>
      </c>
      <c r="J30" s="311">
        <v>22769.254757999992</v>
      </c>
      <c r="K30" s="331">
        <v>105.64996047423018</v>
      </c>
      <c r="L30" s="303">
        <v>50986669</v>
      </c>
      <c r="M30" s="311">
        <v>55001345</v>
      </c>
      <c r="N30" s="335">
        <v>107.87397191999344</v>
      </c>
    </row>
    <row r="31" spans="1:14">
      <c r="A31" s="304">
        <v>22</v>
      </c>
      <c r="B31" s="301" t="s">
        <v>261</v>
      </c>
      <c r="C31" s="302">
        <v>78435.502295999817</v>
      </c>
      <c r="D31" s="303">
        <v>83470.627972999791</v>
      </c>
      <c r="E31" s="325">
        <v>106.41944722684178</v>
      </c>
      <c r="F31" s="303">
        <v>49814200</v>
      </c>
      <c r="G31" s="303">
        <v>52834475</v>
      </c>
      <c r="H31" s="328">
        <v>106.06308040679164</v>
      </c>
      <c r="I31" s="302">
        <v>124129.27579600009</v>
      </c>
      <c r="J31" s="311">
        <v>113032.50069399993</v>
      </c>
      <c r="K31" s="331">
        <v>91.060307867873874</v>
      </c>
      <c r="L31" s="303">
        <v>31246255</v>
      </c>
      <c r="M31" s="311">
        <v>31109659</v>
      </c>
      <c r="N31" s="335">
        <v>99.562840410794834</v>
      </c>
    </row>
    <row r="32" spans="1:14">
      <c r="A32" s="304">
        <v>23</v>
      </c>
      <c r="B32" s="301" t="s">
        <v>201</v>
      </c>
      <c r="C32" s="302">
        <v>94921.94216900006</v>
      </c>
      <c r="D32" s="303">
        <v>105534.6119969999</v>
      </c>
      <c r="E32" s="325">
        <v>111.18041791549622</v>
      </c>
      <c r="F32" s="303">
        <v>47482283</v>
      </c>
      <c r="G32" s="303">
        <v>50423463</v>
      </c>
      <c r="H32" s="328">
        <v>106.19426829160679</v>
      </c>
      <c r="I32" s="302">
        <v>30439.780651999994</v>
      </c>
      <c r="J32" s="311">
        <v>43561.939877000019</v>
      </c>
      <c r="K32" s="331">
        <v>143.10858667155952</v>
      </c>
      <c r="L32" s="303">
        <v>15993098</v>
      </c>
      <c r="M32" s="311">
        <v>21851988</v>
      </c>
      <c r="N32" s="335">
        <v>136.63386543370146</v>
      </c>
    </row>
    <row r="33" spans="1:14" ht="13.5" thickBot="1">
      <c r="A33" s="307">
        <v>24</v>
      </c>
      <c r="B33" s="308" t="s">
        <v>351</v>
      </c>
      <c r="C33" s="309">
        <v>4350.1185050000004</v>
      </c>
      <c r="D33" s="310">
        <v>4400.4444530000001</v>
      </c>
      <c r="E33" s="326">
        <v>101.15688682830492</v>
      </c>
      <c r="F33" s="310">
        <v>36570168</v>
      </c>
      <c r="G33" s="310">
        <v>38414854</v>
      </c>
      <c r="H33" s="329">
        <v>105.04423714979924</v>
      </c>
      <c r="I33" s="309">
        <v>5039.5330379999996</v>
      </c>
      <c r="J33" s="312">
        <v>5315.0755749999989</v>
      </c>
      <c r="K33" s="332">
        <v>105.4676204109052</v>
      </c>
      <c r="L33" s="310">
        <v>37932388</v>
      </c>
      <c r="M33" s="312">
        <v>38488829</v>
      </c>
      <c r="N33" s="336">
        <v>101.46692847283963</v>
      </c>
    </row>
    <row r="34" spans="1:14">
      <c r="A34" s="178" t="s">
        <v>176</v>
      </c>
      <c r="B34" s="178"/>
      <c r="C34" s="178"/>
      <c r="D34" s="178"/>
      <c r="E34" s="178"/>
      <c r="F34" s="179"/>
      <c r="G34" s="179"/>
      <c r="H34" s="180"/>
      <c r="I34" s="180"/>
      <c r="J34" s="180"/>
      <c r="K34" s="180"/>
      <c r="L34" s="179"/>
      <c r="M34" s="179"/>
      <c r="N34" s="179"/>
    </row>
    <row r="35" spans="1:14">
      <c r="A35" s="178" t="s">
        <v>177</v>
      </c>
      <c r="B35" s="178"/>
      <c r="C35" s="178"/>
      <c r="D35" s="178"/>
      <c r="E35" s="178"/>
      <c r="F35" s="179"/>
      <c r="G35" s="179"/>
      <c r="H35" s="180"/>
      <c r="I35" s="180"/>
      <c r="J35" s="180"/>
      <c r="K35" s="180"/>
      <c r="L35" s="179"/>
      <c r="M35" s="179"/>
      <c r="N35" s="179"/>
    </row>
    <row r="36" spans="1:14">
      <c r="E36" s="169"/>
    </row>
    <row r="37" spans="1:14">
      <c r="E37" s="169"/>
    </row>
    <row r="38" spans="1:14">
      <c r="E38" s="169"/>
    </row>
    <row r="39" spans="1:14">
      <c r="E39" s="169"/>
    </row>
    <row r="40" spans="1:14">
      <c r="E40" s="169"/>
    </row>
    <row r="41" spans="1:14">
      <c r="E41" s="169"/>
    </row>
    <row r="42" spans="1:14">
      <c r="E42" s="169"/>
    </row>
    <row r="43" spans="1:14">
      <c r="E43" s="169"/>
    </row>
  </sheetData>
  <mergeCells count="4">
    <mergeCell ref="C4:H4"/>
    <mergeCell ref="I4:N4"/>
    <mergeCell ref="A1:L1"/>
    <mergeCell ref="A2:L2"/>
  </mergeCells>
  <phoneticPr fontId="16" type="noConversion"/>
  <printOptions verticalCentered="1"/>
  <pageMargins left="0.15748031496062992" right="0.15748031496062992" top="0.98425196850393704" bottom="0.62992125984251968" header="0.51181102362204722" footer="0.51181102362204722"/>
  <pageSetup paperSize="9" orientation="landscape" horizontalDpi="4294967292" verticalDpi="4294967292" r:id="rId1"/>
  <headerFooter alignWithMargins="0">
    <oddHeader xml:space="preserve">&amp;L&amp;"Arial,Regular"&amp;9HRVATSKA GOSPODARSKA KOMORA
Sektor za poljoprivredu, prehrambenu industriju i šumarstvo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43"/>
  <sheetViews>
    <sheetView workbookViewId="0">
      <selection activeCell="F36" sqref="F36"/>
    </sheetView>
  </sheetViews>
  <sheetFormatPr defaultColWidth="9.28515625" defaultRowHeight="12.75"/>
  <cols>
    <col min="1" max="1" width="5.140625" style="168" customWidth="1"/>
    <col min="2" max="2" width="34.140625" style="168" customWidth="1"/>
    <col min="3" max="3" width="9.28515625" style="168" customWidth="1"/>
    <col min="4" max="4" width="9" style="168" customWidth="1"/>
    <col min="5" max="5" width="5.5703125" style="168" customWidth="1"/>
    <col min="6" max="7" width="12.140625" style="168" customWidth="1"/>
    <col min="8" max="8" width="6.5703125" style="168" customWidth="1"/>
    <col min="9" max="9" width="8.85546875" style="168" customWidth="1"/>
    <col min="10" max="10" width="8.7109375" style="168" customWidth="1"/>
    <col min="11" max="11" width="6.7109375" style="168" customWidth="1"/>
    <col min="12" max="12" width="11.28515625" style="168" customWidth="1"/>
    <col min="13" max="13" width="11.140625" style="168" customWidth="1"/>
    <col min="14" max="14" width="6.28515625" style="168" customWidth="1"/>
    <col min="15" max="16384" width="9.28515625" style="168"/>
  </cols>
  <sheetData>
    <row r="1" spans="1:14" ht="15.75">
      <c r="A1" s="314" t="s">
        <v>192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</row>
    <row r="2" spans="1:14" ht="15.75">
      <c r="A2" s="607" t="s">
        <v>390</v>
      </c>
      <c r="B2" s="607"/>
      <c r="C2" s="607"/>
      <c r="D2" s="607"/>
      <c r="E2" s="607"/>
      <c r="F2" s="607"/>
      <c r="G2" s="607"/>
      <c r="H2" s="607"/>
      <c r="I2" s="607"/>
      <c r="J2" s="607"/>
      <c r="K2" s="607"/>
      <c r="L2" s="607"/>
      <c r="M2" s="607"/>
      <c r="N2" s="607"/>
    </row>
    <row r="3" spans="1:14" ht="18.75" thickBot="1">
      <c r="L3" s="315" t="s">
        <v>191</v>
      </c>
    </row>
    <row r="4" spans="1:14">
      <c r="A4" s="492"/>
      <c r="B4" s="493"/>
      <c r="C4" s="608" t="s">
        <v>98</v>
      </c>
      <c r="D4" s="609"/>
      <c r="E4" s="609"/>
      <c r="F4" s="609"/>
      <c r="G4" s="609"/>
      <c r="H4" s="610"/>
      <c r="I4" s="611" t="s">
        <v>99</v>
      </c>
      <c r="J4" s="609"/>
      <c r="K4" s="609"/>
      <c r="L4" s="609"/>
      <c r="M4" s="609"/>
      <c r="N4" s="610"/>
    </row>
    <row r="5" spans="1:14">
      <c r="A5" s="494" t="s">
        <v>96</v>
      </c>
      <c r="B5" s="495" t="s">
        <v>97</v>
      </c>
      <c r="C5" s="494" t="s">
        <v>391</v>
      </c>
      <c r="D5" s="496" t="s">
        <v>398</v>
      </c>
      <c r="E5" s="497" t="s">
        <v>193</v>
      </c>
      <c r="F5" s="497" t="s">
        <v>391</v>
      </c>
      <c r="G5" s="497" t="s">
        <v>398</v>
      </c>
      <c r="H5" s="498" t="s">
        <v>193</v>
      </c>
      <c r="I5" s="499" t="s">
        <v>391</v>
      </c>
      <c r="J5" s="497" t="s">
        <v>398</v>
      </c>
      <c r="K5" s="497" t="s">
        <v>193</v>
      </c>
      <c r="L5" s="497" t="s">
        <v>391</v>
      </c>
      <c r="M5" s="497" t="s">
        <v>398</v>
      </c>
      <c r="N5" s="500" t="s">
        <v>193</v>
      </c>
    </row>
    <row r="6" spans="1:14" ht="13.5" thickBot="1">
      <c r="A6" s="501"/>
      <c r="B6" s="502"/>
      <c r="C6" s="503" t="s">
        <v>358</v>
      </c>
      <c r="D6" s="504" t="s">
        <v>358</v>
      </c>
      <c r="E6" s="504" t="s">
        <v>358</v>
      </c>
      <c r="F6" s="504" t="s">
        <v>191</v>
      </c>
      <c r="G6" s="504" t="s">
        <v>191</v>
      </c>
      <c r="H6" s="505" t="s">
        <v>191</v>
      </c>
      <c r="I6" s="506" t="s">
        <v>358</v>
      </c>
      <c r="J6" s="504" t="s">
        <v>358</v>
      </c>
      <c r="K6" s="504" t="s">
        <v>358</v>
      </c>
      <c r="L6" s="504" t="s">
        <v>191</v>
      </c>
      <c r="M6" s="504" t="s">
        <v>191</v>
      </c>
      <c r="N6" s="507" t="s">
        <v>191</v>
      </c>
    </row>
    <row r="7" spans="1:14">
      <c r="A7" s="283"/>
      <c r="B7" s="284"/>
      <c r="C7" s="285"/>
      <c r="D7" s="286"/>
      <c r="E7" s="323"/>
      <c r="F7" s="286"/>
      <c r="G7" s="286"/>
      <c r="H7" s="333"/>
      <c r="I7" s="285"/>
      <c r="J7" s="286"/>
      <c r="K7" s="323"/>
      <c r="L7" s="286"/>
      <c r="M7" s="286"/>
      <c r="N7" s="333"/>
    </row>
    <row r="8" spans="1:14">
      <c r="A8" s="288"/>
      <c r="B8" s="289" t="s">
        <v>100</v>
      </c>
      <c r="C8" s="290">
        <v>693403.60834999988</v>
      </c>
      <c r="D8" s="291">
        <v>729796.44669799961</v>
      </c>
      <c r="E8" s="324">
        <v>105.24843509750387</v>
      </c>
      <c r="F8" s="291">
        <v>879144422</v>
      </c>
      <c r="G8" s="291">
        <v>934796129</v>
      </c>
      <c r="H8" s="327">
        <v>106.33021214801042</v>
      </c>
      <c r="I8" s="290">
        <v>713840.31087599951</v>
      </c>
      <c r="J8" s="316">
        <v>796481.39905599994</v>
      </c>
      <c r="K8" s="330">
        <v>111.57697133671063</v>
      </c>
      <c r="L8" s="291">
        <v>584837920</v>
      </c>
      <c r="M8" s="316">
        <v>610626719</v>
      </c>
      <c r="N8" s="327">
        <v>104.40956342228971</v>
      </c>
    </row>
    <row r="9" spans="1:14">
      <c r="A9" s="292"/>
      <c r="B9" s="293"/>
      <c r="C9" s="290"/>
      <c r="D9" s="294"/>
      <c r="E9" s="324"/>
      <c r="F9" s="291"/>
      <c r="G9" s="294"/>
      <c r="H9" s="327"/>
      <c r="I9" s="290"/>
      <c r="J9" s="311"/>
      <c r="K9" s="331"/>
      <c r="L9" s="291"/>
      <c r="M9" s="311"/>
      <c r="N9" s="334"/>
    </row>
    <row r="10" spans="1:14">
      <c r="A10" s="295" t="s">
        <v>0</v>
      </c>
      <c r="B10" s="296" t="s">
        <v>202</v>
      </c>
      <c r="C10" s="297">
        <v>13303.994516000002</v>
      </c>
      <c r="D10" s="298">
        <v>10943.812828000004</v>
      </c>
      <c r="E10" s="325">
        <v>82.259601165939031</v>
      </c>
      <c r="F10" s="299">
        <v>34135566</v>
      </c>
      <c r="G10" s="299">
        <v>34441112</v>
      </c>
      <c r="H10" s="328">
        <v>100.89509574852222</v>
      </c>
      <c r="I10" s="302">
        <v>16912.439974999998</v>
      </c>
      <c r="J10" s="311">
        <v>17147.335220000004</v>
      </c>
      <c r="K10" s="331">
        <v>101.3888903395798</v>
      </c>
      <c r="L10" s="303">
        <v>28276184</v>
      </c>
      <c r="M10" s="311">
        <v>31161395</v>
      </c>
      <c r="N10" s="335">
        <v>110.20367882738348</v>
      </c>
    </row>
    <row r="11" spans="1:14">
      <c r="A11" s="300" t="s">
        <v>7</v>
      </c>
      <c r="B11" s="301" t="s">
        <v>242</v>
      </c>
      <c r="C11" s="302">
        <v>35642.410623999982</v>
      </c>
      <c r="D11" s="303">
        <v>35426.278153000043</v>
      </c>
      <c r="E11" s="325">
        <v>99.393608717210597</v>
      </c>
      <c r="F11" s="299">
        <v>94350293</v>
      </c>
      <c r="G11" s="299">
        <v>112838683</v>
      </c>
      <c r="H11" s="328">
        <v>119.59547703789323</v>
      </c>
      <c r="I11" s="302">
        <v>7251.7831900000047</v>
      </c>
      <c r="J11" s="311">
        <v>6446.0178110000006</v>
      </c>
      <c r="K11" s="331">
        <v>88.888727670304164</v>
      </c>
      <c r="L11" s="303">
        <v>22332140</v>
      </c>
      <c r="M11" s="311">
        <v>21571530</v>
      </c>
      <c r="N11" s="335">
        <v>96.59410159527927</v>
      </c>
    </row>
    <row r="12" spans="1:14">
      <c r="A12" s="300" t="s">
        <v>18</v>
      </c>
      <c r="B12" s="301" t="s">
        <v>364</v>
      </c>
      <c r="C12" s="302">
        <v>9049.54270800001</v>
      </c>
      <c r="D12" s="303">
        <v>9712.3360730000113</v>
      </c>
      <c r="E12" s="325">
        <v>107.32405367195048</v>
      </c>
      <c r="F12" s="299">
        <v>31295665</v>
      </c>
      <c r="G12" s="299">
        <v>28751885</v>
      </c>
      <c r="H12" s="328">
        <v>91.871781602979198</v>
      </c>
      <c r="I12" s="302">
        <v>11502.91215299999</v>
      </c>
      <c r="J12" s="311">
        <v>12188.724497999998</v>
      </c>
      <c r="K12" s="331">
        <v>105.96207582808626</v>
      </c>
      <c r="L12" s="303">
        <v>68629106</v>
      </c>
      <c r="M12" s="311">
        <v>68385506</v>
      </c>
      <c r="N12" s="335">
        <v>99.645048560008931</v>
      </c>
    </row>
    <row r="13" spans="1:14">
      <c r="A13" s="300" t="s">
        <v>26</v>
      </c>
      <c r="B13" s="301" t="s">
        <v>237</v>
      </c>
      <c r="C13" s="302">
        <v>64807.887962999965</v>
      </c>
      <c r="D13" s="303">
        <v>71178.808081999945</v>
      </c>
      <c r="E13" s="325">
        <v>109.8304702085605</v>
      </c>
      <c r="F13" s="299">
        <v>65199160</v>
      </c>
      <c r="G13" s="299">
        <v>74644947</v>
      </c>
      <c r="H13" s="328">
        <v>114.48759002416595</v>
      </c>
      <c r="I13" s="302">
        <v>15230.709583000016</v>
      </c>
      <c r="J13" s="311">
        <v>15961.530860000008</v>
      </c>
      <c r="K13" s="331">
        <v>104.79834030724156</v>
      </c>
      <c r="L13" s="303">
        <v>21293014</v>
      </c>
      <c r="M13" s="311">
        <v>19623564</v>
      </c>
      <c r="N13" s="335">
        <v>92.159635080313194</v>
      </c>
    </row>
    <row r="14" spans="1:14">
      <c r="A14" s="300" t="s">
        <v>37</v>
      </c>
      <c r="B14" s="301" t="s">
        <v>196</v>
      </c>
      <c r="C14" s="302">
        <v>433.77627699999988</v>
      </c>
      <c r="D14" s="303">
        <v>333.30939399999977</v>
      </c>
      <c r="E14" s="325">
        <v>76.839009340291767</v>
      </c>
      <c r="F14" s="299">
        <v>3645005</v>
      </c>
      <c r="G14" s="299">
        <v>2839781</v>
      </c>
      <c r="H14" s="328">
        <v>77.90883688774089</v>
      </c>
      <c r="I14" s="302">
        <v>2480.7115580000004</v>
      </c>
      <c r="J14" s="311">
        <v>1939.9787739999999</v>
      </c>
      <c r="K14" s="331">
        <v>78.20251281305957</v>
      </c>
      <c r="L14" s="303">
        <v>1891387</v>
      </c>
      <c r="M14" s="311">
        <v>1912108</v>
      </c>
      <c r="N14" s="335">
        <v>101.09554522686261</v>
      </c>
    </row>
    <row r="15" spans="1:14">
      <c r="A15" s="300" t="s">
        <v>49</v>
      </c>
      <c r="B15" s="301" t="s">
        <v>265</v>
      </c>
      <c r="C15" s="302">
        <v>8686.2783430000036</v>
      </c>
      <c r="D15" s="303">
        <v>8625.0879859999932</v>
      </c>
      <c r="E15" s="325">
        <v>99.295551505676514</v>
      </c>
      <c r="F15" s="299">
        <v>16672759</v>
      </c>
      <c r="G15" s="299">
        <v>15679050</v>
      </c>
      <c r="H15" s="328">
        <v>94.039924645944922</v>
      </c>
      <c r="I15" s="302">
        <v>492.64518800000013</v>
      </c>
      <c r="J15" s="311">
        <v>469.29169199999995</v>
      </c>
      <c r="K15" s="331">
        <v>95.259570869897516</v>
      </c>
      <c r="L15" s="303">
        <v>1960779</v>
      </c>
      <c r="M15" s="311">
        <v>1818635</v>
      </c>
      <c r="N15" s="335">
        <v>92.750636354224525</v>
      </c>
    </row>
    <row r="16" spans="1:14">
      <c r="A16" s="300" t="s">
        <v>54</v>
      </c>
      <c r="B16" s="301" t="s">
        <v>257</v>
      </c>
      <c r="C16" s="302">
        <v>50304.909916999997</v>
      </c>
      <c r="D16" s="303">
        <v>56071.662897999988</v>
      </c>
      <c r="E16" s="325">
        <v>111.46359866365883</v>
      </c>
      <c r="F16" s="299">
        <v>53087499</v>
      </c>
      <c r="G16" s="299">
        <v>51333739</v>
      </c>
      <c r="H16" s="328">
        <v>96.696472742104504</v>
      </c>
      <c r="I16" s="302">
        <v>9207.7858410000008</v>
      </c>
      <c r="J16" s="311">
        <v>5943.4467190000005</v>
      </c>
      <c r="K16" s="331">
        <v>64.548055543769252</v>
      </c>
      <c r="L16" s="303">
        <v>6413316</v>
      </c>
      <c r="M16" s="311">
        <v>5628825</v>
      </c>
      <c r="N16" s="335">
        <v>87.767778790254525</v>
      </c>
    </row>
    <row r="17" spans="1:14">
      <c r="A17" s="300" t="s">
        <v>69</v>
      </c>
      <c r="B17" s="301" t="s">
        <v>258</v>
      </c>
      <c r="C17" s="302">
        <v>54231.11969599998</v>
      </c>
      <c r="D17" s="303">
        <v>56983.903781999987</v>
      </c>
      <c r="E17" s="325">
        <v>105.07602295772449</v>
      </c>
      <c r="F17" s="299">
        <v>54430046</v>
      </c>
      <c r="G17" s="299">
        <v>62299073</v>
      </c>
      <c r="H17" s="328">
        <v>114.45713825044352</v>
      </c>
      <c r="I17" s="302">
        <v>8489.0158499999943</v>
      </c>
      <c r="J17" s="311">
        <v>6316.3807319999923</v>
      </c>
      <c r="K17" s="331">
        <v>74.406513588969176</v>
      </c>
      <c r="L17" s="303">
        <v>6393946</v>
      </c>
      <c r="M17" s="311">
        <v>6275497</v>
      </c>
      <c r="N17" s="335">
        <v>98.147482008762665</v>
      </c>
    </row>
    <row r="18" spans="1:14">
      <c r="A18" s="300" t="s">
        <v>84</v>
      </c>
      <c r="B18" s="301" t="s">
        <v>239</v>
      </c>
      <c r="C18" s="302">
        <v>5840.4362350000047</v>
      </c>
      <c r="D18" s="303">
        <v>6727.9686979999951</v>
      </c>
      <c r="E18" s="325">
        <v>115.19633854884455</v>
      </c>
      <c r="F18" s="299">
        <v>19574464</v>
      </c>
      <c r="G18" s="299">
        <v>23043004</v>
      </c>
      <c r="H18" s="328">
        <v>117.71971891541959</v>
      </c>
      <c r="I18" s="302">
        <v>732.21151999999961</v>
      </c>
      <c r="J18" s="311">
        <v>1000.5910000000013</v>
      </c>
      <c r="K18" s="331">
        <v>136.65327199440972</v>
      </c>
      <c r="L18" s="303">
        <v>4919054</v>
      </c>
      <c r="M18" s="311">
        <v>6067642</v>
      </c>
      <c r="N18" s="335">
        <v>123.34977416389412</v>
      </c>
    </row>
    <row r="19" spans="1:14">
      <c r="A19" s="304">
        <v>10</v>
      </c>
      <c r="B19" s="305" t="s">
        <v>197</v>
      </c>
      <c r="C19" s="302">
        <v>66114.992674999987</v>
      </c>
      <c r="D19" s="303">
        <v>89302.282418999937</v>
      </c>
      <c r="E19" s="325">
        <v>135.07115225434751</v>
      </c>
      <c r="F19" s="299">
        <v>42348479</v>
      </c>
      <c r="G19" s="299">
        <v>37993867</v>
      </c>
      <c r="H19" s="328">
        <v>89.7171938571867</v>
      </c>
      <c r="I19" s="302">
        <v>269164.43185199966</v>
      </c>
      <c r="J19" s="311">
        <v>353667.74039599992</v>
      </c>
      <c r="K19" s="331">
        <v>131.39467869605613</v>
      </c>
      <c r="L19" s="303">
        <v>56016370</v>
      </c>
      <c r="M19" s="311">
        <v>71527878</v>
      </c>
      <c r="N19" s="335">
        <v>127.69102674807382</v>
      </c>
    </row>
    <row r="20" spans="1:14">
      <c r="A20" s="304">
        <v>11</v>
      </c>
      <c r="B20" s="301" t="s">
        <v>125</v>
      </c>
      <c r="C20" s="302">
        <v>23573.800613999992</v>
      </c>
      <c r="D20" s="303">
        <v>25481.842316999999</v>
      </c>
      <c r="E20" s="325">
        <v>108.09390786934398</v>
      </c>
      <c r="F20" s="299">
        <v>11901917</v>
      </c>
      <c r="G20" s="299">
        <v>12050885</v>
      </c>
      <c r="H20" s="328">
        <v>101.25163030459714</v>
      </c>
      <c r="I20" s="302">
        <v>12329.784749999995</v>
      </c>
      <c r="J20" s="311">
        <v>12873.578628000012</v>
      </c>
      <c r="K20" s="331">
        <v>104.41040852720495</v>
      </c>
      <c r="L20" s="303">
        <v>5169978</v>
      </c>
      <c r="M20" s="311">
        <v>4841998</v>
      </c>
      <c r="N20" s="335">
        <v>93.656065847862408</v>
      </c>
    </row>
    <row r="21" spans="1:14">
      <c r="A21" s="304">
        <v>12</v>
      </c>
      <c r="B21" s="306" t="s">
        <v>127</v>
      </c>
      <c r="C21" s="302">
        <v>11468.06221400001</v>
      </c>
      <c r="D21" s="303">
        <v>14646.579040999994</v>
      </c>
      <c r="E21" s="325">
        <v>127.71625029309403</v>
      </c>
      <c r="F21" s="299">
        <v>14469028</v>
      </c>
      <c r="G21" s="299">
        <v>19766557</v>
      </c>
      <c r="H21" s="328">
        <v>136.61288788714762</v>
      </c>
      <c r="I21" s="302">
        <v>91703.687656999929</v>
      </c>
      <c r="J21" s="311">
        <v>75327.361344999968</v>
      </c>
      <c r="K21" s="331">
        <v>82.142128925880854</v>
      </c>
      <c r="L21" s="303">
        <v>42253632</v>
      </c>
      <c r="M21" s="311">
        <v>35148294</v>
      </c>
      <c r="N21" s="335">
        <v>83.184077524980566</v>
      </c>
    </row>
    <row r="22" spans="1:14">
      <c r="A22" s="304">
        <v>13</v>
      </c>
      <c r="B22" s="301" t="s">
        <v>137</v>
      </c>
      <c r="C22" s="302">
        <v>691.36014</v>
      </c>
      <c r="D22" s="303">
        <v>274.046224</v>
      </c>
      <c r="E22" s="325">
        <v>39.638707548283008</v>
      </c>
      <c r="F22" s="299">
        <v>2417810</v>
      </c>
      <c r="G22" s="299">
        <v>2326026</v>
      </c>
      <c r="H22" s="328">
        <v>96.203837356946991</v>
      </c>
      <c r="I22" s="302">
        <v>21.566835999999999</v>
      </c>
      <c r="J22" s="311">
        <v>20.415229999999998</v>
      </c>
      <c r="K22" s="331">
        <v>94.660292311769794</v>
      </c>
      <c r="L22" s="303">
        <v>524397</v>
      </c>
      <c r="M22" s="311">
        <v>440533</v>
      </c>
      <c r="N22" s="335">
        <v>84.007536274997761</v>
      </c>
    </row>
    <row r="23" spans="1:14">
      <c r="A23" s="304">
        <v>14</v>
      </c>
      <c r="B23" s="301" t="s">
        <v>140</v>
      </c>
      <c r="C23" s="302">
        <v>83.81061600000001</v>
      </c>
      <c r="D23" s="303">
        <v>126.59738299999997</v>
      </c>
      <c r="E23" s="325">
        <v>151.05172714635572</v>
      </c>
      <c r="F23" s="299">
        <v>84835</v>
      </c>
      <c r="G23" s="299">
        <v>106552</v>
      </c>
      <c r="H23" s="328">
        <v>125.59910414333706</v>
      </c>
      <c r="I23" s="302">
        <v>0.85010699999999995</v>
      </c>
      <c r="J23" s="311">
        <v>151.71246399999998</v>
      </c>
      <c r="K23" s="331">
        <v>17846.278644923521</v>
      </c>
      <c r="L23" s="303">
        <v>3217</v>
      </c>
      <c r="M23" s="311">
        <v>26679</v>
      </c>
      <c r="N23" s="335">
        <v>829.31302455704065</v>
      </c>
    </row>
    <row r="24" spans="1:14">
      <c r="A24" s="304">
        <v>15</v>
      </c>
      <c r="B24" s="301" t="s">
        <v>198</v>
      </c>
      <c r="C24" s="302">
        <v>29629.350183000028</v>
      </c>
      <c r="D24" s="303">
        <v>30767.709871999989</v>
      </c>
      <c r="E24" s="325">
        <v>103.84200018552245</v>
      </c>
      <c r="F24" s="299">
        <v>28089339</v>
      </c>
      <c r="G24" s="299">
        <v>29123428</v>
      </c>
      <c r="H24" s="328">
        <v>103.68142874419365</v>
      </c>
      <c r="I24" s="302">
        <v>19477.880355999991</v>
      </c>
      <c r="J24" s="311">
        <v>20132.369837000002</v>
      </c>
      <c r="K24" s="331">
        <v>103.36016788807515</v>
      </c>
      <c r="L24" s="303">
        <v>17157615</v>
      </c>
      <c r="M24" s="311">
        <v>18667436</v>
      </c>
      <c r="N24" s="335">
        <v>108.79971371312389</v>
      </c>
    </row>
    <row r="25" spans="1:14">
      <c r="A25" s="304">
        <v>16</v>
      </c>
      <c r="B25" s="301" t="s">
        <v>158</v>
      </c>
      <c r="C25" s="302">
        <v>6521.0187009999981</v>
      </c>
      <c r="D25" s="303">
        <v>7545.1389229999968</v>
      </c>
      <c r="E25" s="325">
        <v>115.70491159368935</v>
      </c>
      <c r="F25" s="299">
        <v>23910618</v>
      </c>
      <c r="G25" s="299">
        <v>28950080</v>
      </c>
      <c r="H25" s="328">
        <v>121.07625156321764</v>
      </c>
      <c r="I25" s="302">
        <v>6797.1762920000074</v>
      </c>
      <c r="J25" s="311">
        <v>7349.8578160000006</v>
      </c>
      <c r="K25" s="331">
        <v>108.13104589696279</v>
      </c>
      <c r="L25" s="303">
        <v>30484441</v>
      </c>
      <c r="M25" s="311">
        <v>33970815</v>
      </c>
      <c r="N25" s="335">
        <v>111.43656857608116</v>
      </c>
    </row>
    <row r="26" spans="1:14">
      <c r="A26" s="304">
        <v>17</v>
      </c>
      <c r="B26" s="301" t="s">
        <v>259</v>
      </c>
      <c r="C26" s="302">
        <v>56190.805487999991</v>
      </c>
      <c r="D26" s="303">
        <v>18025.679362000017</v>
      </c>
      <c r="E26" s="325">
        <v>32.079410867049326</v>
      </c>
      <c r="F26" s="299">
        <v>28688811</v>
      </c>
      <c r="G26" s="299">
        <v>15366444</v>
      </c>
      <c r="H26" s="328">
        <v>53.562498634049348</v>
      </c>
      <c r="I26" s="302">
        <v>30369.614468000003</v>
      </c>
      <c r="J26" s="311">
        <v>36572.244544000016</v>
      </c>
      <c r="K26" s="331">
        <v>120.42380249026748</v>
      </c>
      <c r="L26" s="303">
        <v>13422599</v>
      </c>
      <c r="M26" s="311">
        <v>17178876</v>
      </c>
      <c r="N26" s="335">
        <v>127.98472188582852</v>
      </c>
    </row>
    <row r="27" spans="1:14">
      <c r="A27" s="304">
        <v>18</v>
      </c>
      <c r="B27" s="301" t="s">
        <v>162</v>
      </c>
      <c r="C27" s="302">
        <v>11779.000661000009</v>
      </c>
      <c r="D27" s="303">
        <v>13038.898063000002</v>
      </c>
      <c r="E27" s="325">
        <v>110.69613151624556</v>
      </c>
      <c r="F27" s="299">
        <v>48906855</v>
      </c>
      <c r="G27" s="299">
        <v>55064914</v>
      </c>
      <c r="H27" s="328">
        <v>112.59140257536495</v>
      </c>
      <c r="I27" s="302">
        <v>7186.9374079999934</v>
      </c>
      <c r="J27" s="311">
        <v>7743.3297620000039</v>
      </c>
      <c r="K27" s="331">
        <v>107.7417169847712</v>
      </c>
      <c r="L27" s="303">
        <v>45914893</v>
      </c>
      <c r="M27" s="311">
        <v>43535535</v>
      </c>
      <c r="N27" s="335">
        <v>94.817894925727046</v>
      </c>
    </row>
    <row r="28" spans="1:14">
      <c r="A28" s="304">
        <v>19</v>
      </c>
      <c r="B28" s="301" t="s">
        <v>200</v>
      </c>
      <c r="C28" s="302">
        <v>28920.893123000009</v>
      </c>
      <c r="D28" s="303">
        <v>38726.721716</v>
      </c>
      <c r="E28" s="325">
        <v>133.90569077965881</v>
      </c>
      <c r="F28" s="299">
        <v>65740298</v>
      </c>
      <c r="G28" s="299">
        <v>77694356</v>
      </c>
      <c r="H28" s="328">
        <v>118.18375998234751</v>
      </c>
      <c r="I28" s="302">
        <v>15484.987491000005</v>
      </c>
      <c r="J28" s="311">
        <v>22577.551195999989</v>
      </c>
      <c r="K28" s="331">
        <v>145.80283780740692</v>
      </c>
      <c r="L28" s="303">
        <v>42977027</v>
      </c>
      <c r="M28" s="311">
        <v>46390607</v>
      </c>
      <c r="N28" s="335">
        <v>107.94280162748345</v>
      </c>
    </row>
    <row r="29" spans="1:14">
      <c r="A29" s="304">
        <v>20</v>
      </c>
      <c r="B29" s="301" t="s">
        <v>260</v>
      </c>
      <c r="C29" s="302">
        <v>21258.15169100001</v>
      </c>
      <c r="D29" s="303">
        <v>24469.162323999983</v>
      </c>
      <c r="E29" s="325">
        <v>115.10484391904781</v>
      </c>
      <c r="F29" s="299">
        <v>30675474</v>
      </c>
      <c r="G29" s="299">
        <v>33321768</v>
      </c>
      <c r="H29" s="328">
        <v>108.62674200242186</v>
      </c>
      <c r="I29" s="302">
        <v>7842.9913249999963</v>
      </c>
      <c r="J29" s="311">
        <v>7973.1696280000051</v>
      </c>
      <c r="K29" s="331">
        <v>101.65980424567165</v>
      </c>
      <c r="L29" s="303">
        <v>13545609</v>
      </c>
      <c r="M29" s="311">
        <v>14659418</v>
      </c>
      <c r="N29" s="335">
        <v>108.22265724634454</v>
      </c>
    </row>
    <row r="30" spans="1:14">
      <c r="A30" s="304">
        <v>21</v>
      </c>
      <c r="B30" s="301" t="s">
        <v>166</v>
      </c>
      <c r="C30" s="302">
        <v>17164.442995000005</v>
      </c>
      <c r="D30" s="303">
        <v>17982.936737000007</v>
      </c>
      <c r="E30" s="325">
        <v>104.76854240034721</v>
      </c>
      <c r="F30" s="299">
        <v>56631807</v>
      </c>
      <c r="G30" s="299">
        <v>60188934</v>
      </c>
      <c r="H30" s="328">
        <v>106.28114691802082</v>
      </c>
      <c r="I30" s="302">
        <v>21551.597990000006</v>
      </c>
      <c r="J30" s="311">
        <v>22769.254757999992</v>
      </c>
      <c r="K30" s="331">
        <v>105.64996047423018</v>
      </c>
      <c r="L30" s="303">
        <v>58099498</v>
      </c>
      <c r="M30" s="311">
        <v>60698219</v>
      </c>
      <c r="N30" s="335">
        <v>104.47288029924113</v>
      </c>
    </row>
    <row r="31" spans="1:14">
      <c r="A31" s="304">
        <v>22</v>
      </c>
      <c r="B31" s="301" t="s">
        <v>261</v>
      </c>
      <c r="C31" s="302">
        <v>78435.502295999817</v>
      </c>
      <c r="D31" s="303">
        <v>83470.627972999791</v>
      </c>
      <c r="E31" s="325">
        <v>106.41944722684178</v>
      </c>
      <c r="F31" s="299">
        <v>56874047</v>
      </c>
      <c r="G31" s="299">
        <v>58475111</v>
      </c>
      <c r="H31" s="328">
        <v>102.81510475243655</v>
      </c>
      <c r="I31" s="302">
        <v>124129.27579600009</v>
      </c>
      <c r="J31" s="311">
        <v>113032.50069399993</v>
      </c>
      <c r="K31" s="331">
        <v>91.060307867873874</v>
      </c>
      <c r="L31" s="303">
        <v>35592778</v>
      </c>
      <c r="M31" s="311">
        <v>34383622</v>
      </c>
      <c r="N31" s="335">
        <v>96.602805209528739</v>
      </c>
    </row>
    <row r="32" spans="1:14">
      <c r="A32" s="304">
        <v>23</v>
      </c>
      <c r="B32" s="301" t="s">
        <v>201</v>
      </c>
      <c r="C32" s="302">
        <v>94921.94216900006</v>
      </c>
      <c r="D32" s="303">
        <v>105534.6119969999</v>
      </c>
      <c r="E32" s="325">
        <v>111.18041791549622</v>
      </c>
      <c r="F32" s="299">
        <v>54284662</v>
      </c>
      <c r="G32" s="299">
        <v>55906967</v>
      </c>
      <c r="H32" s="328">
        <v>102.98851450894178</v>
      </c>
      <c r="I32" s="302">
        <v>30439.780651999994</v>
      </c>
      <c r="J32" s="311">
        <v>43561.939877000019</v>
      </c>
      <c r="K32" s="331">
        <v>143.10858667155952</v>
      </c>
      <c r="L32" s="303">
        <v>18218540</v>
      </c>
      <c r="M32" s="311">
        <v>24108536</v>
      </c>
      <c r="N32" s="335">
        <v>132.32968174178612</v>
      </c>
    </row>
    <row r="33" spans="1:14" ht="13.5" thickBot="1">
      <c r="A33" s="307">
        <v>24</v>
      </c>
      <c r="B33" s="308" t="s">
        <v>351</v>
      </c>
      <c r="C33" s="309">
        <v>4350.1185050000004</v>
      </c>
      <c r="D33" s="310">
        <v>4400.4444530000001</v>
      </c>
      <c r="E33" s="326">
        <v>101.15688682830492</v>
      </c>
      <c r="F33" s="310">
        <v>41729985</v>
      </c>
      <c r="G33" s="310">
        <v>42588966</v>
      </c>
      <c r="H33" s="329">
        <v>102.0584263330073</v>
      </c>
      <c r="I33" s="309">
        <v>5039.5330379999996</v>
      </c>
      <c r="J33" s="312">
        <v>5315.0755749999989</v>
      </c>
      <c r="K33" s="332">
        <v>105.4676204109052</v>
      </c>
      <c r="L33" s="310">
        <v>43348400</v>
      </c>
      <c r="M33" s="312">
        <v>42603571</v>
      </c>
      <c r="N33" s="336">
        <v>98.28176126454494</v>
      </c>
    </row>
    <row r="34" spans="1:14">
      <c r="A34" s="178" t="s">
        <v>176</v>
      </c>
      <c r="B34" s="178"/>
      <c r="C34" s="178"/>
      <c r="D34" s="178"/>
      <c r="E34" s="178"/>
      <c r="F34" s="179"/>
      <c r="G34" s="179"/>
      <c r="H34" s="180"/>
      <c r="I34" s="180"/>
      <c r="J34" s="180"/>
      <c r="K34" s="180"/>
      <c r="L34" s="179"/>
      <c r="M34" s="179"/>
      <c r="N34" s="179"/>
    </row>
    <row r="35" spans="1:14">
      <c r="A35" s="178" t="s">
        <v>177</v>
      </c>
      <c r="B35" s="178"/>
      <c r="C35" s="178"/>
      <c r="D35" s="178"/>
      <c r="E35" s="178"/>
      <c r="F35" s="179"/>
      <c r="G35" s="179"/>
      <c r="H35" s="180"/>
      <c r="I35" s="180"/>
      <c r="J35" s="180"/>
      <c r="K35" s="180"/>
      <c r="L35" s="179"/>
      <c r="M35" s="179"/>
      <c r="N35" s="179"/>
    </row>
    <row r="36" spans="1:14">
      <c r="E36" s="169"/>
    </row>
    <row r="37" spans="1:14">
      <c r="E37" s="169"/>
    </row>
    <row r="38" spans="1:14">
      <c r="E38" s="169"/>
    </row>
    <row r="39" spans="1:14">
      <c r="E39" s="169"/>
    </row>
    <row r="40" spans="1:14">
      <c r="E40" s="169"/>
    </row>
    <row r="41" spans="1:14">
      <c r="E41" s="169"/>
    </row>
    <row r="42" spans="1:14">
      <c r="E42" s="169"/>
    </row>
    <row r="43" spans="1:14">
      <c r="E43" s="169"/>
    </row>
  </sheetData>
  <mergeCells count="3">
    <mergeCell ref="C4:H4"/>
    <mergeCell ref="I4:N4"/>
    <mergeCell ref="A2:N2"/>
  </mergeCells>
  <phoneticPr fontId="16" type="noConversion"/>
  <printOptions verticalCentered="1"/>
  <pageMargins left="0.19685039370078741" right="0.15748031496062992" top="0.98425196850393704" bottom="0.62992125984251968" header="0.51181102362204722" footer="0.51181102362204722"/>
  <pageSetup paperSize="9" orientation="landscape" horizontalDpi="4294967292" verticalDpi="4294967292" r:id="rId1"/>
  <headerFooter alignWithMargins="0">
    <oddHeader xml:space="preserve">&amp;L&amp;"Arial,Regular"&amp;9HRVATSKA GOSPODARSKA KOMORA
Sektor za poljoprivredu, prehrambenu industriju i šumarstvo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2"/>
  <sheetViews>
    <sheetView workbookViewId="0">
      <selection activeCell="D33" sqref="D33"/>
    </sheetView>
  </sheetViews>
  <sheetFormatPr defaultColWidth="9.28515625" defaultRowHeight="15"/>
  <cols>
    <col min="1" max="1" width="7.140625" style="164" customWidth="1"/>
    <col min="2" max="2" width="57.140625" style="164" customWidth="1"/>
    <col min="3" max="3" width="14.140625" style="167" customWidth="1"/>
    <col min="4" max="4" width="13.5703125" style="167" customWidth="1"/>
    <col min="5" max="5" width="14.28515625" style="167" customWidth="1"/>
    <col min="6" max="6" width="13.7109375" style="167" customWidth="1"/>
    <col min="7" max="7" width="15.28515625" style="167" customWidth="1"/>
    <col min="8" max="16384" width="9.28515625" style="164"/>
  </cols>
  <sheetData>
    <row r="1" spans="1:7" ht="15.75">
      <c r="A1" s="166" t="s">
        <v>189</v>
      </c>
      <c r="B1" s="166"/>
      <c r="C1" s="165"/>
      <c r="D1" s="165"/>
      <c r="E1" s="165"/>
      <c r="F1" s="165"/>
      <c r="G1" s="165"/>
    </row>
    <row r="2" spans="1:7" ht="15.75">
      <c r="A2" s="166" t="s">
        <v>389</v>
      </c>
      <c r="B2" s="166"/>
      <c r="C2" s="165"/>
      <c r="D2" s="165"/>
      <c r="E2" s="165"/>
      <c r="F2" s="165"/>
      <c r="G2" s="165"/>
    </row>
    <row r="3" spans="1:7" ht="12.75" customHeight="1" thickBot="1"/>
    <row r="4" spans="1:7" ht="15.75" thickTop="1">
      <c r="A4" s="440" t="s">
        <v>96</v>
      </c>
      <c r="B4" s="441" t="s">
        <v>97</v>
      </c>
      <c r="C4" s="442" t="s">
        <v>395</v>
      </c>
      <c r="D4" s="443"/>
      <c r="E4" s="442" t="s">
        <v>396</v>
      </c>
      <c r="F4" s="443"/>
      <c r="G4" s="444" t="s">
        <v>178</v>
      </c>
    </row>
    <row r="5" spans="1:7" ht="15.75" thickBot="1">
      <c r="A5" s="445"/>
      <c r="B5" s="446"/>
      <c r="C5" s="447" t="s">
        <v>358</v>
      </c>
      <c r="D5" s="448" t="s">
        <v>359</v>
      </c>
      <c r="E5" s="447" t="s">
        <v>358</v>
      </c>
      <c r="F5" s="448" t="s">
        <v>359</v>
      </c>
      <c r="G5" s="449" t="s">
        <v>359</v>
      </c>
    </row>
    <row r="6" spans="1:7" ht="15.75">
      <c r="A6" s="255"/>
      <c r="B6" s="256" t="s">
        <v>179</v>
      </c>
      <c r="C6" s="278">
        <v>729796.44669799961</v>
      </c>
      <c r="D6" s="276">
        <v>843730561</v>
      </c>
      <c r="E6" s="257">
        <v>796481.39905599994</v>
      </c>
      <c r="F6" s="276">
        <v>552023075</v>
      </c>
      <c r="G6" s="258">
        <v>-291707486</v>
      </c>
    </row>
    <row r="7" spans="1:7">
      <c r="A7" s="259"/>
      <c r="B7" s="260"/>
      <c r="C7" s="279"/>
      <c r="D7" s="277"/>
      <c r="E7" s="261"/>
      <c r="F7" s="277"/>
      <c r="G7" s="262"/>
    </row>
    <row r="8" spans="1:7">
      <c r="A8" s="263" t="s">
        <v>0</v>
      </c>
      <c r="B8" s="264" t="s">
        <v>206</v>
      </c>
      <c r="C8" s="266">
        <v>10943.812828000004</v>
      </c>
      <c r="D8" s="281">
        <v>31052949</v>
      </c>
      <c r="E8" s="265">
        <v>17147.335220000004</v>
      </c>
      <c r="F8" s="281">
        <v>28127923</v>
      </c>
      <c r="G8" s="262">
        <v>-2925026</v>
      </c>
    </row>
    <row r="9" spans="1:7">
      <c r="A9" s="263" t="s">
        <v>7</v>
      </c>
      <c r="B9" s="264" t="s">
        <v>242</v>
      </c>
      <c r="C9" s="266">
        <v>35426.278153000043</v>
      </c>
      <c r="D9" s="281">
        <v>101760978</v>
      </c>
      <c r="E9" s="265">
        <v>6446.0178110000006</v>
      </c>
      <c r="F9" s="281">
        <v>19476474</v>
      </c>
      <c r="G9" s="262">
        <v>-82284504</v>
      </c>
    </row>
    <row r="10" spans="1:7">
      <c r="A10" s="263" t="s">
        <v>18</v>
      </c>
      <c r="B10" s="264" t="s">
        <v>205</v>
      </c>
      <c r="C10" s="266">
        <v>9712.3360730000113</v>
      </c>
      <c r="D10" s="281">
        <v>25961615</v>
      </c>
      <c r="E10" s="265">
        <v>12188.724497999998</v>
      </c>
      <c r="F10" s="281">
        <v>61565738</v>
      </c>
      <c r="G10" s="262">
        <v>35604123</v>
      </c>
    </row>
    <row r="11" spans="1:7">
      <c r="A11" s="263" t="s">
        <v>26</v>
      </c>
      <c r="B11" s="264" t="s">
        <v>243</v>
      </c>
      <c r="C11" s="266">
        <v>71178.808081999945</v>
      </c>
      <c r="D11" s="281">
        <v>67350243</v>
      </c>
      <c r="E11" s="265">
        <v>15961.530860000008</v>
      </c>
      <c r="F11" s="281">
        <v>17763182</v>
      </c>
      <c r="G11" s="262">
        <v>-49587061</v>
      </c>
    </row>
    <row r="12" spans="1:7">
      <c r="A12" s="263" t="s">
        <v>37</v>
      </c>
      <c r="B12" s="267" t="s">
        <v>203</v>
      </c>
      <c r="C12" s="266">
        <v>333.30939399999977</v>
      </c>
      <c r="D12" s="281">
        <v>2561674</v>
      </c>
      <c r="E12" s="265">
        <v>1939.9787739999999</v>
      </c>
      <c r="F12" s="281">
        <v>1724502</v>
      </c>
      <c r="G12" s="262">
        <v>-837172</v>
      </c>
    </row>
    <row r="13" spans="1:7">
      <c r="A13" s="263" t="s">
        <v>49</v>
      </c>
      <c r="B13" s="264" t="s">
        <v>264</v>
      </c>
      <c r="C13" s="266">
        <v>8625.0879859999932</v>
      </c>
      <c r="D13" s="281">
        <v>14157992</v>
      </c>
      <c r="E13" s="265">
        <v>469.29169199999995</v>
      </c>
      <c r="F13" s="281">
        <v>1652510</v>
      </c>
      <c r="G13" s="262">
        <v>-12505482</v>
      </c>
    </row>
    <row r="14" spans="1:7">
      <c r="A14" s="263" t="s">
        <v>54</v>
      </c>
      <c r="B14" s="264" t="s">
        <v>257</v>
      </c>
      <c r="C14" s="266">
        <v>56071.662897999988</v>
      </c>
      <c r="D14" s="281">
        <v>46371152</v>
      </c>
      <c r="E14" s="265">
        <v>5943.4467190000005</v>
      </c>
      <c r="F14" s="281">
        <v>5091567</v>
      </c>
      <c r="G14" s="262">
        <v>-41279585</v>
      </c>
    </row>
    <row r="15" spans="1:7">
      <c r="A15" s="263" t="s">
        <v>69</v>
      </c>
      <c r="B15" s="264" t="s">
        <v>258</v>
      </c>
      <c r="C15" s="266">
        <v>56983.903781999987</v>
      </c>
      <c r="D15" s="281">
        <v>56268485</v>
      </c>
      <c r="E15" s="265">
        <v>6316.3807319999923</v>
      </c>
      <c r="F15" s="281">
        <v>5665865</v>
      </c>
      <c r="G15" s="262">
        <v>-50602620</v>
      </c>
    </row>
    <row r="16" spans="1:7">
      <c r="A16" s="263" t="s">
        <v>84</v>
      </c>
      <c r="B16" s="264" t="s">
        <v>239</v>
      </c>
      <c r="C16" s="266">
        <v>6727.9686979999951</v>
      </c>
      <c r="D16" s="281">
        <v>20781025</v>
      </c>
      <c r="E16" s="265">
        <v>1000.5910000000013</v>
      </c>
      <c r="F16" s="281">
        <v>5483978</v>
      </c>
      <c r="G16" s="262">
        <v>-15297047</v>
      </c>
    </row>
    <row r="17" spans="1:7">
      <c r="A17" s="268">
        <v>10</v>
      </c>
      <c r="B17" s="269" t="s">
        <v>197</v>
      </c>
      <c r="C17" s="266">
        <v>89302.282418999937</v>
      </c>
      <c r="D17" s="281">
        <v>34243521</v>
      </c>
      <c r="E17" s="265">
        <v>353667.74039599992</v>
      </c>
      <c r="F17" s="281">
        <v>64564786</v>
      </c>
      <c r="G17" s="262">
        <v>30321265</v>
      </c>
    </row>
    <row r="18" spans="1:7">
      <c r="A18" s="268">
        <v>11</v>
      </c>
      <c r="B18" s="264" t="s">
        <v>125</v>
      </c>
      <c r="C18" s="266">
        <v>25481.842316999999</v>
      </c>
      <c r="D18" s="281">
        <v>10877898</v>
      </c>
      <c r="E18" s="265">
        <v>12873.578628000012</v>
      </c>
      <c r="F18" s="281">
        <v>4398676</v>
      </c>
      <c r="G18" s="262">
        <v>-6479222</v>
      </c>
    </row>
    <row r="19" spans="1:7">
      <c r="A19" s="268">
        <v>12</v>
      </c>
      <c r="B19" s="264" t="s">
        <v>180</v>
      </c>
      <c r="C19" s="266">
        <v>14646.579040999994</v>
      </c>
      <c r="D19" s="281">
        <v>17850560</v>
      </c>
      <c r="E19" s="265">
        <v>75327.361344999968</v>
      </c>
      <c r="F19" s="281">
        <v>31865357</v>
      </c>
      <c r="G19" s="262">
        <v>14014797</v>
      </c>
    </row>
    <row r="20" spans="1:7">
      <c r="A20" s="268">
        <v>13</v>
      </c>
      <c r="B20" s="264" t="s">
        <v>137</v>
      </c>
      <c r="C20" s="266">
        <v>274.046224</v>
      </c>
      <c r="D20" s="281">
        <v>2102165</v>
      </c>
      <c r="E20" s="265">
        <v>20.415229999999998</v>
      </c>
      <c r="F20" s="281">
        <v>397389</v>
      </c>
      <c r="G20" s="262">
        <v>-1704776</v>
      </c>
    </row>
    <row r="21" spans="1:7">
      <c r="A21" s="268">
        <v>14</v>
      </c>
      <c r="B21" s="264" t="s">
        <v>140</v>
      </c>
      <c r="C21" s="266">
        <v>126.59738299999997</v>
      </c>
      <c r="D21" s="281">
        <v>96208</v>
      </c>
      <c r="E21" s="265">
        <v>151.71246399999998</v>
      </c>
      <c r="F21" s="281">
        <v>23968</v>
      </c>
      <c r="G21" s="262">
        <v>-72240</v>
      </c>
    </row>
    <row r="22" spans="1:7">
      <c r="A22" s="268">
        <v>15</v>
      </c>
      <c r="B22" s="264" t="s">
        <v>181</v>
      </c>
      <c r="C22" s="266">
        <v>30767.709871999989</v>
      </c>
      <c r="D22" s="281">
        <v>26307849</v>
      </c>
      <c r="E22" s="265">
        <v>20132.369837000002</v>
      </c>
      <c r="F22" s="281">
        <v>16859508</v>
      </c>
      <c r="G22" s="262">
        <v>-9448341</v>
      </c>
    </row>
    <row r="23" spans="1:7">
      <c r="A23" s="268">
        <v>16</v>
      </c>
      <c r="B23" s="270" t="s">
        <v>183</v>
      </c>
      <c r="C23" s="266">
        <v>7545.1389229999968</v>
      </c>
      <c r="D23" s="281">
        <v>26129212</v>
      </c>
      <c r="E23" s="265">
        <v>7349.8578160000006</v>
      </c>
      <c r="F23" s="281">
        <v>30736689</v>
      </c>
      <c r="G23" s="262">
        <v>4607477</v>
      </c>
    </row>
    <row r="24" spans="1:7">
      <c r="A24" s="268">
        <v>17</v>
      </c>
      <c r="B24" s="264" t="s">
        <v>259</v>
      </c>
      <c r="C24" s="266">
        <v>18025.679362000017</v>
      </c>
      <c r="D24" s="281">
        <v>13877464</v>
      </c>
      <c r="E24" s="265">
        <v>36572.244544000016</v>
      </c>
      <c r="F24" s="281">
        <v>15531926</v>
      </c>
      <c r="G24" s="262">
        <v>1654462</v>
      </c>
    </row>
    <row r="25" spans="1:7">
      <c r="A25" s="268">
        <v>18</v>
      </c>
      <c r="B25" s="264" t="s">
        <v>162</v>
      </c>
      <c r="C25" s="266">
        <v>13038.898063000002</v>
      </c>
      <c r="D25" s="281">
        <v>49680735</v>
      </c>
      <c r="E25" s="265">
        <v>7743.3297620000039</v>
      </c>
      <c r="F25" s="281">
        <v>39425709</v>
      </c>
      <c r="G25" s="262">
        <v>-10255026</v>
      </c>
    </row>
    <row r="26" spans="1:7">
      <c r="A26" s="268">
        <v>19</v>
      </c>
      <c r="B26" s="264" t="s">
        <v>200</v>
      </c>
      <c r="C26" s="266">
        <v>38726.721716</v>
      </c>
      <c r="D26" s="281">
        <v>70170877</v>
      </c>
      <c r="E26" s="265">
        <v>22577.551195999989</v>
      </c>
      <c r="F26" s="281">
        <v>41956562</v>
      </c>
      <c r="G26" s="262">
        <v>-28214315</v>
      </c>
    </row>
    <row r="27" spans="1:7">
      <c r="A27" s="268">
        <v>20</v>
      </c>
      <c r="B27" s="264" t="s">
        <v>260</v>
      </c>
      <c r="C27" s="266">
        <v>24469.162323999983</v>
      </c>
      <c r="D27" s="281">
        <v>30094563</v>
      </c>
      <c r="E27" s="265">
        <v>7973.1696280000051</v>
      </c>
      <c r="F27" s="281">
        <v>13258945</v>
      </c>
      <c r="G27" s="262">
        <v>-16835618</v>
      </c>
    </row>
    <row r="28" spans="1:7">
      <c r="A28" s="268">
        <v>21</v>
      </c>
      <c r="B28" s="264" t="s">
        <v>166</v>
      </c>
      <c r="C28" s="266">
        <v>17982.936737000007</v>
      </c>
      <c r="D28" s="281">
        <v>54360604</v>
      </c>
      <c r="E28" s="265">
        <v>22769.254757999992</v>
      </c>
      <c r="F28" s="281">
        <v>55001345</v>
      </c>
      <c r="G28" s="262">
        <v>640741</v>
      </c>
    </row>
    <row r="29" spans="1:7">
      <c r="A29" s="268">
        <v>22</v>
      </c>
      <c r="B29" s="264" t="s">
        <v>261</v>
      </c>
      <c r="C29" s="266">
        <v>83470.627972999791</v>
      </c>
      <c r="D29" s="281">
        <v>52834475</v>
      </c>
      <c r="E29" s="265">
        <v>113032.50069399993</v>
      </c>
      <c r="F29" s="281">
        <v>31109659</v>
      </c>
      <c r="G29" s="262">
        <v>-21724816</v>
      </c>
    </row>
    <row r="30" spans="1:7">
      <c r="A30" s="268">
        <v>23</v>
      </c>
      <c r="B30" s="264" t="s">
        <v>201</v>
      </c>
      <c r="C30" s="266">
        <v>105534.6119969999</v>
      </c>
      <c r="D30" s="281">
        <v>50423463</v>
      </c>
      <c r="E30" s="265">
        <v>43561.939877000019</v>
      </c>
      <c r="F30" s="281">
        <v>21851988</v>
      </c>
      <c r="G30" s="262">
        <v>-28571475</v>
      </c>
    </row>
    <row r="31" spans="1:7" ht="15.75" thickBot="1">
      <c r="A31" s="271">
        <v>24</v>
      </c>
      <c r="B31" s="272" t="s">
        <v>351</v>
      </c>
      <c r="C31" s="280">
        <v>4400.4444530000001</v>
      </c>
      <c r="D31" s="282">
        <v>38414854</v>
      </c>
      <c r="E31" s="273">
        <v>5315.0755749999989</v>
      </c>
      <c r="F31" s="282">
        <v>38488829</v>
      </c>
      <c r="G31" s="274">
        <v>73975</v>
      </c>
    </row>
    <row r="32" spans="1:7" ht="15.75" thickTop="1">
      <c r="A32" s="275" t="s">
        <v>363</v>
      </c>
    </row>
  </sheetData>
  <phoneticPr fontId="16" type="noConversion"/>
  <printOptions horizontalCentered="1" verticalCentered="1"/>
  <pageMargins left="0.47244094488188981" right="0.74803149606299213" top="0.78740157480314965" bottom="0.82677165354330717" header="0.31496062992125984" footer="0.51181102362204722"/>
  <pageSetup paperSize="9" orientation="landscape" horizontalDpi="4294967292" verticalDpi="4294967292" r:id="rId1"/>
  <headerFooter alignWithMargins="0">
    <oddHeader>&amp;L&amp;"Arial,Regular"&amp;9HRVATSKA GOSPODARSKA KOMORA
Sektor za poljoprivredu, prehrambenu industriju i šumarstvo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9"/>
  <sheetViews>
    <sheetView workbookViewId="0">
      <selection activeCell="C32" sqref="C32"/>
    </sheetView>
  </sheetViews>
  <sheetFormatPr defaultColWidth="9.28515625" defaultRowHeight="15"/>
  <cols>
    <col min="1" max="1" width="5.42578125" style="102" customWidth="1"/>
    <col min="2" max="2" width="59.140625" style="102" customWidth="1"/>
    <col min="3" max="3" width="13.42578125" style="103" customWidth="1"/>
    <col min="4" max="4" width="12.85546875" style="103" customWidth="1"/>
    <col min="5" max="5" width="14.42578125" style="103" customWidth="1"/>
    <col min="6" max="6" width="14" style="103" customWidth="1"/>
    <col min="7" max="7" width="13.85546875" style="103" customWidth="1"/>
    <col min="8" max="16384" width="9.28515625" style="102"/>
  </cols>
  <sheetData>
    <row r="1" spans="1:7" ht="15.75">
      <c r="A1" s="612" t="s">
        <v>263</v>
      </c>
      <c r="B1" s="612"/>
      <c r="C1" s="612"/>
      <c r="D1" s="612"/>
      <c r="E1" s="612"/>
      <c r="F1" s="100"/>
      <c r="G1" s="101"/>
    </row>
    <row r="2" spans="1:7" ht="15.75">
      <c r="A2" s="98" t="s">
        <v>389</v>
      </c>
      <c r="B2" s="99"/>
      <c r="C2" s="100"/>
      <c r="D2" s="100"/>
      <c r="E2" s="100"/>
      <c r="F2" s="100"/>
      <c r="G2" s="101"/>
    </row>
    <row r="3" spans="1:7" ht="15.75" thickBot="1"/>
    <row r="4" spans="1:7" s="104" customFormat="1" ht="15.75" thickTop="1">
      <c r="A4" s="419" t="s">
        <v>96</v>
      </c>
      <c r="B4" s="420" t="s">
        <v>97</v>
      </c>
      <c r="C4" s="421" t="s">
        <v>395</v>
      </c>
      <c r="D4" s="422"/>
      <c r="E4" s="421" t="s">
        <v>396</v>
      </c>
      <c r="F4" s="423"/>
      <c r="G4" s="424" t="s">
        <v>178</v>
      </c>
    </row>
    <row r="5" spans="1:7" s="104" customFormat="1" ht="15.75" thickBot="1">
      <c r="A5" s="425"/>
      <c r="B5" s="426"/>
      <c r="C5" s="427" t="s">
        <v>358</v>
      </c>
      <c r="D5" s="428" t="s">
        <v>359</v>
      </c>
      <c r="E5" s="427" t="s">
        <v>358</v>
      </c>
      <c r="F5" s="429" t="s">
        <v>359</v>
      </c>
      <c r="G5" s="430" t="s">
        <v>359</v>
      </c>
    </row>
    <row r="6" spans="1:7" ht="15" customHeight="1">
      <c r="A6" s="105"/>
      <c r="B6" s="106" t="s">
        <v>179</v>
      </c>
      <c r="C6" s="107">
        <v>729796.44669799961</v>
      </c>
      <c r="D6" s="108">
        <v>843730561</v>
      </c>
      <c r="E6" s="109">
        <v>796481.39905599994</v>
      </c>
      <c r="F6" s="110">
        <v>552023075</v>
      </c>
      <c r="G6" s="111">
        <v>-291707486</v>
      </c>
    </row>
    <row r="7" spans="1:7" ht="15" customHeight="1">
      <c r="A7" s="105"/>
      <c r="B7" s="112"/>
      <c r="C7" s="113"/>
      <c r="D7" s="114"/>
      <c r="E7" s="113"/>
      <c r="F7" s="114"/>
      <c r="G7" s="114"/>
    </row>
    <row r="8" spans="1:7" ht="15" customHeight="1">
      <c r="A8" s="115" t="s">
        <v>49</v>
      </c>
      <c r="B8" s="116" t="s">
        <v>264</v>
      </c>
      <c r="C8" s="117">
        <v>8625.0879859999932</v>
      </c>
      <c r="D8" s="118">
        <v>14157992</v>
      </c>
      <c r="E8" s="117">
        <v>469.29169199999995</v>
      </c>
      <c r="F8" s="119">
        <v>1652510</v>
      </c>
      <c r="G8" s="111">
        <v>-12505482</v>
      </c>
    </row>
    <row r="9" spans="1:7" ht="15" customHeight="1">
      <c r="A9" s="115" t="s">
        <v>54</v>
      </c>
      <c r="B9" s="116" t="s">
        <v>257</v>
      </c>
      <c r="C9" s="117">
        <v>56071.662897999988</v>
      </c>
      <c r="D9" s="118">
        <v>46371152</v>
      </c>
      <c r="E9" s="117">
        <v>5943.4467190000005</v>
      </c>
      <c r="F9" s="119">
        <v>5091567</v>
      </c>
      <c r="G9" s="111">
        <v>-41279585</v>
      </c>
    </row>
    <row r="10" spans="1:7" ht="15" customHeight="1">
      <c r="A10" s="115" t="s">
        <v>69</v>
      </c>
      <c r="B10" s="116" t="s">
        <v>258</v>
      </c>
      <c r="C10" s="117">
        <v>56983.903781999987</v>
      </c>
      <c r="D10" s="118">
        <v>56268485</v>
      </c>
      <c r="E10" s="117">
        <v>6316.3807319999923</v>
      </c>
      <c r="F10" s="119">
        <v>5665865</v>
      </c>
      <c r="G10" s="111">
        <v>-50602620</v>
      </c>
    </row>
    <row r="11" spans="1:7" ht="15" customHeight="1">
      <c r="A11" s="115" t="s">
        <v>84</v>
      </c>
      <c r="B11" s="116" t="s">
        <v>239</v>
      </c>
      <c r="C11" s="117">
        <v>6727.9686979999951</v>
      </c>
      <c r="D11" s="118">
        <v>20781025</v>
      </c>
      <c r="E11" s="117">
        <v>1000.5910000000013</v>
      </c>
      <c r="F11" s="119">
        <v>5483978</v>
      </c>
      <c r="G11" s="111">
        <v>-15297047</v>
      </c>
    </row>
    <row r="12" spans="1:7" ht="15" customHeight="1">
      <c r="A12" s="120">
        <v>10</v>
      </c>
      <c r="B12" s="121" t="s">
        <v>197</v>
      </c>
      <c r="C12" s="117">
        <v>89302.282418999937</v>
      </c>
      <c r="D12" s="118">
        <v>34243521</v>
      </c>
      <c r="E12" s="117">
        <v>353667.74039599992</v>
      </c>
      <c r="F12" s="119">
        <v>64564786</v>
      </c>
      <c r="G12" s="111">
        <v>30321265</v>
      </c>
    </row>
    <row r="13" spans="1:7" ht="15" customHeight="1">
      <c r="A13" s="120">
        <v>11</v>
      </c>
      <c r="B13" s="116" t="s">
        <v>125</v>
      </c>
      <c r="C13" s="117">
        <v>25481.842316999999</v>
      </c>
      <c r="D13" s="118">
        <v>10877898</v>
      </c>
      <c r="E13" s="117">
        <v>12873.578628000012</v>
      </c>
      <c r="F13" s="119">
        <v>4398676</v>
      </c>
      <c r="G13" s="111">
        <v>-6479222</v>
      </c>
    </row>
    <row r="14" spans="1:7" ht="15" customHeight="1">
      <c r="A14" s="120">
        <v>12</v>
      </c>
      <c r="B14" s="116" t="s">
        <v>180</v>
      </c>
      <c r="C14" s="117">
        <v>14646.579040999994</v>
      </c>
      <c r="D14" s="118">
        <v>17850560</v>
      </c>
      <c r="E14" s="117">
        <v>75327.361344999968</v>
      </c>
      <c r="F14" s="119">
        <v>31865357</v>
      </c>
      <c r="G14" s="111">
        <v>14014797</v>
      </c>
    </row>
    <row r="15" spans="1:7" ht="15" customHeight="1">
      <c r="A15" s="120">
        <v>13</v>
      </c>
      <c r="B15" s="116" t="s">
        <v>137</v>
      </c>
      <c r="C15" s="117">
        <v>274.046224</v>
      </c>
      <c r="D15" s="118">
        <v>2102165</v>
      </c>
      <c r="E15" s="117">
        <v>20.415229999999998</v>
      </c>
      <c r="F15" s="119">
        <v>397389</v>
      </c>
      <c r="G15" s="111">
        <v>-1704776</v>
      </c>
    </row>
    <row r="16" spans="1:7" ht="15" customHeight="1">
      <c r="A16" s="120">
        <v>14</v>
      </c>
      <c r="B16" s="116" t="s">
        <v>140</v>
      </c>
      <c r="C16" s="117">
        <v>126.59738299999997</v>
      </c>
      <c r="D16" s="118">
        <v>96208</v>
      </c>
      <c r="E16" s="117">
        <v>151.71246399999998</v>
      </c>
      <c r="F16" s="119">
        <v>23968</v>
      </c>
      <c r="G16" s="111">
        <v>-72240</v>
      </c>
    </row>
    <row r="17" spans="1:7" ht="15" customHeight="1">
      <c r="A17" s="120">
        <v>15</v>
      </c>
      <c r="B17" s="116" t="s">
        <v>181</v>
      </c>
      <c r="C17" s="119">
        <v>30473.376575999988</v>
      </c>
      <c r="D17" s="118">
        <v>25879455.5</v>
      </c>
      <c r="E17" s="119">
        <v>17603.323660000002</v>
      </c>
      <c r="F17" s="119">
        <v>15268826.5</v>
      </c>
      <c r="G17" s="111">
        <v>-10610629</v>
      </c>
    </row>
    <row r="18" spans="1:7" ht="15" customHeight="1">
      <c r="A18" s="120">
        <v>17</v>
      </c>
      <c r="B18" s="116" t="s">
        <v>259</v>
      </c>
      <c r="C18" s="117">
        <v>18025.679362000017</v>
      </c>
      <c r="D18" s="118">
        <v>13877464</v>
      </c>
      <c r="E18" s="117">
        <v>36572.244544000016</v>
      </c>
      <c r="F18" s="119">
        <v>15531926</v>
      </c>
      <c r="G18" s="111">
        <v>1654462</v>
      </c>
    </row>
    <row r="19" spans="1:7" ht="15" customHeight="1">
      <c r="A19" s="120">
        <v>18</v>
      </c>
      <c r="B19" s="116" t="s">
        <v>162</v>
      </c>
      <c r="C19" s="117">
        <v>13038.898063000002</v>
      </c>
      <c r="D19" s="118">
        <v>49680735</v>
      </c>
      <c r="E19" s="117">
        <v>7743.3297620000039</v>
      </c>
      <c r="F19" s="119">
        <v>39425709</v>
      </c>
      <c r="G19" s="111">
        <v>-10255026</v>
      </c>
    </row>
    <row r="20" spans="1:7" ht="15" customHeight="1">
      <c r="A20" s="120">
        <v>19</v>
      </c>
      <c r="B20" s="116" t="s">
        <v>200</v>
      </c>
      <c r="C20" s="117">
        <v>38726.721716</v>
      </c>
      <c r="D20" s="118">
        <v>70170877</v>
      </c>
      <c r="E20" s="117">
        <v>22577.551195999989</v>
      </c>
      <c r="F20" s="119">
        <v>41956562</v>
      </c>
      <c r="G20" s="111">
        <v>-28214315</v>
      </c>
    </row>
    <row r="21" spans="1:7" ht="15" customHeight="1">
      <c r="A21" s="120">
        <v>20</v>
      </c>
      <c r="B21" s="116" t="s">
        <v>260</v>
      </c>
      <c r="C21" s="117">
        <v>24469.162323999983</v>
      </c>
      <c r="D21" s="118">
        <v>30094563</v>
      </c>
      <c r="E21" s="117">
        <v>7973.1696280000051</v>
      </c>
      <c r="F21" s="119">
        <v>13258945</v>
      </c>
      <c r="G21" s="111">
        <v>-16835618</v>
      </c>
    </row>
    <row r="22" spans="1:7" ht="15" customHeight="1">
      <c r="A22" s="120">
        <v>21</v>
      </c>
      <c r="B22" s="116" t="s">
        <v>166</v>
      </c>
      <c r="C22" s="117">
        <v>17982.936737000007</v>
      </c>
      <c r="D22" s="118">
        <v>54360604</v>
      </c>
      <c r="E22" s="117">
        <v>22769.254757999992</v>
      </c>
      <c r="F22" s="119">
        <v>55001345</v>
      </c>
      <c r="G22" s="111">
        <v>640741</v>
      </c>
    </row>
    <row r="23" spans="1:7" ht="15" customHeight="1">
      <c r="A23" s="120">
        <v>22</v>
      </c>
      <c r="B23" s="116" t="s">
        <v>261</v>
      </c>
      <c r="C23" s="117">
        <v>83470.627972999791</v>
      </c>
      <c r="D23" s="118">
        <v>52834475</v>
      </c>
      <c r="E23" s="117">
        <v>113032.50069399993</v>
      </c>
      <c r="F23" s="119">
        <v>31109659</v>
      </c>
      <c r="G23" s="111">
        <v>-21724816</v>
      </c>
    </row>
    <row r="24" spans="1:7" ht="15" customHeight="1">
      <c r="A24" s="120">
        <v>24</v>
      </c>
      <c r="B24" s="116" t="s">
        <v>351</v>
      </c>
      <c r="C24" s="117">
        <v>4400.4444530000001</v>
      </c>
      <c r="D24" s="118">
        <v>38414854</v>
      </c>
      <c r="E24" s="117">
        <v>5315.0755749999989</v>
      </c>
      <c r="F24" s="119">
        <v>38488829</v>
      </c>
      <c r="G24" s="111">
        <v>73975</v>
      </c>
    </row>
    <row r="25" spans="1:7" ht="15" customHeight="1">
      <c r="A25" s="120"/>
      <c r="B25" s="116"/>
      <c r="C25" s="117"/>
      <c r="D25" s="118"/>
      <c r="E25" s="117"/>
      <c r="F25" s="119"/>
      <c r="G25" s="111"/>
    </row>
    <row r="26" spans="1:7" ht="15" customHeight="1" thickBot="1">
      <c r="A26" s="122" t="s">
        <v>262</v>
      </c>
      <c r="B26" s="123"/>
      <c r="C26" s="124">
        <v>488827.8179519996</v>
      </c>
      <c r="D26" s="125">
        <v>538062033.5</v>
      </c>
      <c r="E26" s="124">
        <v>689356.96802299982</v>
      </c>
      <c r="F26" s="126">
        <v>369185897.5</v>
      </c>
      <c r="G26" s="127">
        <v>-168876136</v>
      </c>
    </row>
    <row r="27" spans="1:7" ht="16.5" customHeight="1" thickTop="1">
      <c r="A27" s="128" t="s">
        <v>176</v>
      </c>
      <c r="C27" s="3"/>
      <c r="D27" s="3"/>
      <c r="E27" s="3"/>
      <c r="F27" s="3"/>
      <c r="G27" s="3"/>
    </row>
    <row r="28" spans="1:7" ht="12.75" customHeight="1">
      <c r="A28" s="128" t="s">
        <v>182</v>
      </c>
      <c r="C28" s="3"/>
      <c r="D28" s="2"/>
      <c r="E28" s="2"/>
      <c r="F28" s="3"/>
      <c r="G28" s="3"/>
    </row>
    <row r="29" spans="1:7">
      <c r="C29" s="3"/>
      <c r="D29" s="2"/>
      <c r="E29" s="2"/>
      <c r="F29" s="3"/>
      <c r="G29" s="3"/>
    </row>
  </sheetData>
  <mergeCells count="1">
    <mergeCell ref="A1:E1"/>
  </mergeCells>
  <phoneticPr fontId="16" type="noConversion"/>
  <printOptions horizontalCentered="1"/>
  <pageMargins left="0.6692913385826772" right="0.74803149606299213" top="1.2204724409448819" bottom="0.98425196850393704" header="0.51181102362204722" footer="0.51181102362204722"/>
  <pageSetup paperSize="9" orientation="landscape" horizontalDpi="4294967292" verticalDpi="4294967292" r:id="rId1"/>
  <headerFooter alignWithMargins="0">
    <oddHeader>&amp;L&amp;"Arial,Regular"&amp;9HRVATSKA GOSPODARSKA KOMORA
Sektor za poljoprivredu, prehrambenu industriju i šumarstvo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1"/>
  <sheetViews>
    <sheetView workbookViewId="0">
      <selection activeCell="D31" sqref="D31"/>
    </sheetView>
  </sheetViews>
  <sheetFormatPr defaultColWidth="9.28515625" defaultRowHeight="12.75"/>
  <cols>
    <col min="1" max="1" width="10.42578125" style="129" customWidth="1"/>
    <col min="2" max="2" width="53.5703125" style="130" customWidth="1"/>
    <col min="3" max="3" width="13.7109375" style="131" customWidth="1"/>
    <col min="4" max="4" width="14" style="131" customWidth="1"/>
    <col min="5" max="5" width="13.28515625" style="131" customWidth="1"/>
    <col min="6" max="6" width="13.140625" style="131" customWidth="1"/>
    <col min="7" max="7" width="14.5703125" style="131" customWidth="1"/>
    <col min="8" max="16384" width="9.28515625" style="130"/>
  </cols>
  <sheetData>
    <row r="1" spans="1:7" ht="15" customHeight="1">
      <c r="A1" s="132" t="s">
        <v>246</v>
      </c>
      <c r="B1" s="133"/>
      <c r="C1" s="134"/>
      <c r="D1" s="134"/>
      <c r="E1" s="134"/>
      <c r="F1" s="134"/>
      <c r="G1" s="134"/>
    </row>
    <row r="2" spans="1:7" ht="15" customHeight="1">
      <c r="A2" s="132" t="s">
        <v>389</v>
      </c>
      <c r="B2" s="135"/>
      <c r="C2" s="134"/>
      <c r="D2" s="134"/>
      <c r="E2" s="134"/>
      <c r="F2" s="134"/>
      <c r="G2" s="134"/>
    </row>
    <row r="3" spans="1:7" ht="15" customHeight="1" thickBot="1"/>
    <row r="4" spans="1:7" ht="15" customHeight="1" thickTop="1">
      <c r="A4" s="431" t="s">
        <v>96</v>
      </c>
      <c r="B4" s="432" t="s">
        <v>97</v>
      </c>
      <c r="C4" s="433" t="s">
        <v>395</v>
      </c>
      <c r="D4" s="434"/>
      <c r="E4" s="433" t="s">
        <v>396</v>
      </c>
      <c r="F4" s="434"/>
      <c r="G4" s="435" t="s">
        <v>178</v>
      </c>
    </row>
    <row r="5" spans="1:7" ht="15" customHeight="1" thickBot="1">
      <c r="A5" s="436"/>
      <c r="B5" s="437"/>
      <c r="C5" s="438" t="s">
        <v>358</v>
      </c>
      <c r="D5" s="439" t="s">
        <v>359</v>
      </c>
      <c r="E5" s="438" t="s">
        <v>358</v>
      </c>
      <c r="F5" s="439" t="s">
        <v>359</v>
      </c>
      <c r="G5" s="439" t="s">
        <v>359</v>
      </c>
    </row>
    <row r="6" spans="1:7" ht="15" customHeight="1">
      <c r="A6" s="136"/>
      <c r="B6" s="137" t="s">
        <v>179</v>
      </c>
      <c r="C6" s="138">
        <v>729796.44669799961</v>
      </c>
      <c r="D6" s="139">
        <v>843730561</v>
      </c>
      <c r="E6" s="140">
        <v>796481.39905599994</v>
      </c>
      <c r="F6" s="141">
        <v>552023075</v>
      </c>
      <c r="G6" s="142">
        <v>-291707486</v>
      </c>
    </row>
    <row r="7" spans="1:7" ht="15" customHeight="1">
      <c r="A7" s="136"/>
      <c r="B7" s="143"/>
      <c r="C7" s="113"/>
      <c r="D7" s="114"/>
      <c r="E7" s="113"/>
      <c r="F7" s="114"/>
      <c r="G7" s="114"/>
    </row>
    <row r="8" spans="1:7" ht="15" customHeight="1">
      <c r="A8" s="136" t="s">
        <v>0</v>
      </c>
      <c r="B8" s="143" t="s">
        <v>206</v>
      </c>
      <c r="C8" s="144">
        <v>10943.812828000004</v>
      </c>
      <c r="D8" s="145">
        <v>31052949</v>
      </c>
      <c r="E8" s="144">
        <v>17147.335220000004</v>
      </c>
      <c r="F8" s="145">
        <v>28127923</v>
      </c>
      <c r="G8" s="142">
        <v>-2925026</v>
      </c>
    </row>
    <row r="9" spans="1:7" ht="15" customHeight="1">
      <c r="A9" s="136" t="s">
        <v>7</v>
      </c>
      <c r="B9" s="143" t="s">
        <v>242</v>
      </c>
      <c r="C9" s="146">
        <v>35426.278153000043</v>
      </c>
      <c r="D9" s="145">
        <v>101760978</v>
      </c>
      <c r="E9" s="144">
        <v>6446.0178110000006</v>
      </c>
      <c r="F9" s="145">
        <v>19476474</v>
      </c>
      <c r="G9" s="142">
        <v>-82284504</v>
      </c>
    </row>
    <row r="10" spans="1:7" ht="15" customHeight="1">
      <c r="A10" s="136" t="s">
        <v>26</v>
      </c>
      <c r="B10" s="147" t="s">
        <v>243</v>
      </c>
      <c r="C10" s="144">
        <v>71178.808081999945</v>
      </c>
      <c r="D10" s="145">
        <v>67350243</v>
      </c>
      <c r="E10" s="144">
        <v>15961.530860000008</v>
      </c>
      <c r="F10" s="145">
        <v>17763182</v>
      </c>
      <c r="G10" s="142">
        <v>-49587061</v>
      </c>
    </row>
    <row r="11" spans="1:7" ht="15" customHeight="1">
      <c r="A11" s="136" t="s">
        <v>37</v>
      </c>
      <c r="B11" s="143" t="s">
        <v>203</v>
      </c>
      <c r="C11" s="146">
        <v>333.30939399999977</v>
      </c>
      <c r="D11" s="145">
        <v>2561674</v>
      </c>
      <c r="E11" s="144">
        <v>1939.9787739999999</v>
      </c>
      <c r="F11" s="145">
        <v>1724502</v>
      </c>
      <c r="G11" s="142">
        <v>-837172</v>
      </c>
    </row>
    <row r="12" spans="1:7" ht="15" customHeight="1">
      <c r="A12" s="136">
        <v>15</v>
      </c>
      <c r="B12" s="143" t="s">
        <v>204</v>
      </c>
      <c r="C12" s="148">
        <v>294.33329600000002</v>
      </c>
      <c r="D12" s="145">
        <v>428393.5</v>
      </c>
      <c r="E12" s="148">
        <v>2529.0461770000002</v>
      </c>
      <c r="F12" s="145">
        <v>1590681.5</v>
      </c>
      <c r="G12" s="142">
        <v>1162288</v>
      </c>
    </row>
    <row r="13" spans="1:7" ht="15" customHeight="1">
      <c r="A13" s="136">
        <v>16</v>
      </c>
      <c r="B13" s="143" t="s">
        <v>183</v>
      </c>
      <c r="C13" s="113">
        <v>5010.4175340000002</v>
      </c>
      <c r="D13" s="114">
        <v>14962372</v>
      </c>
      <c r="E13" s="113">
        <v>5185.6271499999957</v>
      </c>
      <c r="F13" s="114">
        <v>20363247</v>
      </c>
      <c r="G13" s="142">
        <v>5400875</v>
      </c>
    </row>
    <row r="14" spans="1:7" ht="15" customHeight="1">
      <c r="A14" s="136">
        <v>23</v>
      </c>
      <c r="B14" s="143" t="s">
        <v>201</v>
      </c>
      <c r="C14" s="144">
        <v>105534.6119969999</v>
      </c>
      <c r="D14" s="145">
        <v>50423463</v>
      </c>
      <c r="E14" s="144">
        <v>43561.939877000019</v>
      </c>
      <c r="F14" s="145">
        <v>21851988</v>
      </c>
      <c r="G14" s="142">
        <v>-28571475</v>
      </c>
    </row>
    <row r="15" spans="1:7" ht="15" customHeight="1">
      <c r="A15" s="136"/>
      <c r="B15" s="137" t="s">
        <v>244</v>
      </c>
      <c r="C15" s="149">
        <v>228721.57128399989</v>
      </c>
      <c r="D15" s="142">
        <v>268540072.5</v>
      </c>
      <c r="E15" s="149">
        <v>92771.475869000031</v>
      </c>
      <c r="F15" s="142">
        <v>110897997.5</v>
      </c>
      <c r="G15" s="142">
        <v>-157642075</v>
      </c>
    </row>
    <row r="16" spans="1:7" ht="15" customHeight="1">
      <c r="A16" s="136"/>
      <c r="B16" s="143"/>
      <c r="C16" s="113"/>
      <c r="D16" s="114"/>
      <c r="E16" s="113"/>
      <c r="F16" s="114"/>
      <c r="G16" s="114"/>
    </row>
    <row r="17" spans="1:7" ht="15" customHeight="1">
      <c r="A17" s="136" t="s">
        <v>18</v>
      </c>
      <c r="B17" s="143" t="s">
        <v>205</v>
      </c>
      <c r="C17" s="146">
        <v>9712.3360730000113</v>
      </c>
      <c r="D17" s="145">
        <v>25961615</v>
      </c>
      <c r="E17" s="144">
        <v>12188.724497999998</v>
      </c>
      <c r="F17" s="145">
        <v>61565738</v>
      </c>
      <c r="G17" s="142">
        <v>35604123</v>
      </c>
    </row>
    <row r="18" spans="1:7" ht="15" customHeight="1">
      <c r="A18" s="136">
        <v>16</v>
      </c>
      <c r="B18" s="143" t="s">
        <v>184</v>
      </c>
      <c r="C18" s="113">
        <v>2534.7213889999998</v>
      </c>
      <c r="D18" s="114">
        <v>11166840</v>
      </c>
      <c r="E18" s="113">
        <v>2164.2306659999999</v>
      </c>
      <c r="F18" s="114">
        <v>10373442</v>
      </c>
      <c r="G18" s="142">
        <v>-793398</v>
      </c>
    </row>
    <row r="19" spans="1:7" ht="15" customHeight="1">
      <c r="A19" s="136"/>
      <c r="B19" s="137" t="s">
        <v>185</v>
      </c>
      <c r="C19" s="149">
        <v>12247.057462000012</v>
      </c>
      <c r="D19" s="142">
        <v>37128455</v>
      </c>
      <c r="E19" s="149">
        <v>14352.955163999997</v>
      </c>
      <c r="F19" s="142">
        <v>71939180</v>
      </c>
      <c r="G19" s="142">
        <v>34810725</v>
      </c>
    </row>
    <row r="20" spans="1:7" ht="15" customHeight="1" thickBot="1">
      <c r="A20" s="150"/>
      <c r="B20" s="151"/>
      <c r="C20" s="152"/>
      <c r="D20" s="153"/>
      <c r="E20" s="152"/>
      <c r="F20" s="153"/>
      <c r="G20" s="153"/>
    </row>
    <row r="21" spans="1:7" ht="15" customHeight="1" thickTop="1" thickBot="1">
      <c r="A21" s="154" t="s">
        <v>245</v>
      </c>
      <c r="B21" s="155"/>
      <c r="C21" s="156">
        <v>240968.62874599989</v>
      </c>
      <c r="D21" s="157">
        <v>305668527.5</v>
      </c>
      <c r="E21" s="156">
        <v>107124.43103300003</v>
      </c>
      <c r="F21" s="157">
        <v>182837177.5</v>
      </c>
      <c r="G21" s="157">
        <v>-122831350</v>
      </c>
    </row>
    <row r="22" spans="1:7" ht="12.75" customHeight="1" thickTop="1">
      <c r="A22" s="158" t="s">
        <v>176</v>
      </c>
    </row>
    <row r="23" spans="1:7" ht="12" customHeight="1">
      <c r="A23" s="158" t="s">
        <v>182</v>
      </c>
    </row>
    <row r="24" spans="1:7" ht="15" customHeight="1"/>
    <row r="25" spans="1:7" ht="15" customHeight="1">
      <c r="A25" s="160" t="s">
        <v>399</v>
      </c>
      <c r="B25" s="159"/>
      <c r="E25" s="161"/>
    </row>
    <row r="26" spans="1:7" ht="15" customHeight="1">
      <c r="A26" s="162" t="s">
        <v>186</v>
      </c>
      <c r="B26" s="159"/>
    </row>
    <row r="27" spans="1:7" ht="15" customHeight="1">
      <c r="A27" s="163"/>
      <c r="B27" s="159"/>
    </row>
    <row r="28" spans="1:7" ht="15" customHeight="1">
      <c r="A28" s="558">
        <v>55337.255938712515</v>
      </c>
      <c r="B28" s="559" t="s">
        <v>187</v>
      </c>
    </row>
    <row r="29" spans="1:7" ht="15" customHeight="1">
      <c r="A29" s="558">
        <v>357682.12917375</v>
      </c>
      <c r="B29" s="560" t="s">
        <v>188</v>
      </c>
    </row>
    <row r="30" spans="1:7" ht="15" customHeight="1">
      <c r="A30" s="163"/>
      <c r="B30" s="159"/>
    </row>
    <row r="31" spans="1:7" ht="15" customHeight="1"/>
  </sheetData>
  <phoneticPr fontId="16" type="noConversion"/>
  <pageMargins left="0.75" right="0.75" top="1" bottom="1" header="0.5" footer="0.5"/>
  <pageSetup paperSize="9" orientation="landscape" horizontalDpi="360" verticalDpi="360" r:id="rId1"/>
  <headerFooter alignWithMargins="0">
    <oddHeader>&amp;L&amp;"Arial,Regular"&amp;9HRVATSKA GOSPODARSKA KOMORA
Sektor za poljoprivredu, prehrambenu industriju i šumarstvo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C8004-5F96-4352-BC04-B59D1D47250B}">
  <dimension ref="A1:E54"/>
  <sheetViews>
    <sheetView workbookViewId="0">
      <selection activeCell="M28" sqref="M28"/>
    </sheetView>
  </sheetViews>
  <sheetFormatPr defaultRowHeight="12.75"/>
  <cols>
    <col min="1" max="1" width="6.5703125" style="621" customWidth="1"/>
    <col min="2" max="2" width="44.85546875" style="621" customWidth="1"/>
    <col min="3" max="3" width="10.85546875" style="621" customWidth="1"/>
    <col min="4" max="4" width="12.85546875" style="621" customWidth="1"/>
    <col min="5" max="5" width="7.28515625" style="621" customWidth="1"/>
    <col min="6" max="198" width="9.140625" style="621"/>
    <col min="199" max="199" width="6.5703125" style="621" customWidth="1"/>
    <col min="200" max="200" width="44.85546875" style="621" customWidth="1"/>
    <col min="201" max="201" width="10.85546875" style="621" customWidth="1"/>
    <col min="202" max="202" width="12.85546875" style="621" customWidth="1"/>
    <col min="203" max="203" width="7.28515625" style="621" customWidth="1"/>
    <col min="204" max="454" width="9.140625" style="621"/>
    <col min="455" max="455" width="6.5703125" style="621" customWidth="1"/>
    <col min="456" max="456" width="44.85546875" style="621" customWidth="1"/>
    <col min="457" max="457" width="10.85546875" style="621" customWidth="1"/>
    <col min="458" max="458" width="12.85546875" style="621" customWidth="1"/>
    <col min="459" max="459" width="7.28515625" style="621" customWidth="1"/>
    <col min="460" max="710" width="9.140625" style="621"/>
    <col min="711" max="711" width="6.5703125" style="621" customWidth="1"/>
    <col min="712" max="712" width="44.85546875" style="621" customWidth="1"/>
    <col min="713" max="713" width="10.85546875" style="621" customWidth="1"/>
    <col min="714" max="714" width="12.85546875" style="621" customWidth="1"/>
    <col min="715" max="715" width="7.28515625" style="621" customWidth="1"/>
    <col min="716" max="966" width="9.140625" style="621"/>
    <col min="967" max="967" width="6.5703125" style="621" customWidth="1"/>
    <col min="968" max="968" width="44.85546875" style="621" customWidth="1"/>
    <col min="969" max="969" width="10.85546875" style="621" customWidth="1"/>
    <col min="970" max="970" width="12.85546875" style="621" customWidth="1"/>
    <col min="971" max="971" width="7.28515625" style="621" customWidth="1"/>
    <col min="972" max="1222" width="9.140625" style="621"/>
    <col min="1223" max="1223" width="6.5703125" style="621" customWidth="1"/>
    <col min="1224" max="1224" width="44.85546875" style="621" customWidth="1"/>
    <col min="1225" max="1225" width="10.85546875" style="621" customWidth="1"/>
    <col min="1226" max="1226" width="12.85546875" style="621" customWidth="1"/>
    <col min="1227" max="1227" width="7.28515625" style="621" customWidth="1"/>
    <col min="1228" max="1478" width="9.140625" style="621"/>
    <col min="1479" max="1479" width="6.5703125" style="621" customWidth="1"/>
    <col min="1480" max="1480" width="44.85546875" style="621" customWidth="1"/>
    <col min="1481" max="1481" width="10.85546875" style="621" customWidth="1"/>
    <col min="1482" max="1482" width="12.85546875" style="621" customWidth="1"/>
    <col min="1483" max="1483" width="7.28515625" style="621" customWidth="1"/>
    <col min="1484" max="1734" width="9.140625" style="621"/>
    <col min="1735" max="1735" width="6.5703125" style="621" customWidth="1"/>
    <col min="1736" max="1736" width="44.85546875" style="621" customWidth="1"/>
    <col min="1737" max="1737" width="10.85546875" style="621" customWidth="1"/>
    <col min="1738" max="1738" width="12.85546875" style="621" customWidth="1"/>
    <col min="1739" max="1739" width="7.28515625" style="621" customWidth="1"/>
    <col min="1740" max="1990" width="9.140625" style="621"/>
    <col min="1991" max="1991" width="6.5703125" style="621" customWidth="1"/>
    <col min="1992" max="1992" width="44.85546875" style="621" customWidth="1"/>
    <col min="1993" max="1993" width="10.85546875" style="621" customWidth="1"/>
    <col min="1994" max="1994" width="12.85546875" style="621" customWidth="1"/>
    <col min="1995" max="1995" width="7.28515625" style="621" customWidth="1"/>
    <col min="1996" max="2246" width="9.140625" style="621"/>
    <col min="2247" max="2247" width="6.5703125" style="621" customWidth="1"/>
    <col min="2248" max="2248" width="44.85546875" style="621" customWidth="1"/>
    <col min="2249" max="2249" width="10.85546875" style="621" customWidth="1"/>
    <col min="2250" max="2250" width="12.85546875" style="621" customWidth="1"/>
    <col min="2251" max="2251" width="7.28515625" style="621" customWidth="1"/>
    <col min="2252" max="2502" width="9.140625" style="621"/>
    <col min="2503" max="2503" width="6.5703125" style="621" customWidth="1"/>
    <col min="2504" max="2504" width="44.85546875" style="621" customWidth="1"/>
    <col min="2505" max="2505" width="10.85546875" style="621" customWidth="1"/>
    <col min="2506" max="2506" width="12.85546875" style="621" customWidth="1"/>
    <col min="2507" max="2507" width="7.28515625" style="621" customWidth="1"/>
    <col min="2508" max="2758" width="9.140625" style="621"/>
    <col min="2759" max="2759" width="6.5703125" style="621" customWidth="1"/>
    <col min="2760" max="2760" width="44.85546875" style="621" customWidth="1"/>
    <col min="2761" max="2761" width="10.85546875" style="621" customWidth="1"/>
    <col min="2762" max="2762" width="12.85546875" style="621" customWidth="1"/>
    <col min="2763" max="2763" width="7.28515625" style="621" customWidth="1"/>
    <col min="2764" max="3014" width="9.140625" style="621"/>
    <col min="3015" max="3015" width="6.5703125" style="621" customWidth="1"/>
    <col min="3016" max="3016" width="44.85546875" style="621" customWidth="1"/>
    <col min="3017" max="3017" width="10.85546875" style="621" customWidth="1"/>
    <col min="3018" max="3018" width="12.85546875" style="621" customWidth="1"/>
    <col min="3019" max="3019" width="7.28515625" style="621" customWidth="1"/>
    <col min="3020" max="3270" width="9.140625" style="621"/>
    <col min="3271" max="3271" width="6.5703125" style="621" customWidth="1"/>
    <col min="3272" max="3272" width="44.85546875" style="621" customWidth="1"/>
    <col min="3273" max="3273" width="10.85546875" style="621" customWidth="1"/>
    <col min="3274" max="3274" width="12.85546875" style="621" customWidth="1"/>
    <col min="3275" max="3275" width="7.28515625" style="621" customWidth="1"/>
    <col min="3276" max="3526" width="9.140625" style="621"/>
    <col min="3527" max="3527" width="6.5703125" style="621" customWidth="1"/>
    <col min="3528" max="3528" width="44.85546875" style="621" customWidth="1"/>
    <col min="3529" max="3529" width="10.85546875" style="621" customWidth="1"/>
    <col min="3530" max="3530" width="12.85546875" style="621" customWidth="1"/>
    <col min="3531" max="3531" width="7.28515625" style="621" customWidth="1"/>
    <col min="3532" max="3782" width="9.140625" style="621"/>
    <col min="3783" max="3783" width="6.5703125" style="621" customWidth="1"/>
    <col min="3784" max="3784" width="44.85546875" style="621" customWidth="1"/>
    <col min="3785" max="3785" width="10.85546875" style="621" customWidth="1"/>
    <col min="3786" max="3786" width="12.85546875" style="621" customWidth="1"/>
    <col min="3787" max="3787" width="7.28515625" style="621" customWidth="1"/>
    <col min="3788" max="4038" width="9.140625" style="621"/>
    <col min="4039" max="4039" width="6.5703125" style="621" customWidth="1"/>
    <col min="4040" max="4040" width="44.85546875" style="621" customWidth="1"/>
    <col min="4041" max="4041" width="10.85546875" style="621" customWidth="1"/>
    <col min="4042" max="4042" width="12.85546875" style="621" customWidth="1"/>
    <col min="4043" max="4043" width="7.28515625" style="621" customWidth="1"/>
    <col min="4044" max="4294" width="9.140625" style="621"/>
    <col min="4295" max="4295" width="6.5703125" style="621" customWidth="1"/>
    <col min="4296" max="4296" width="44.85546875" style="621" customWidth="1"/>
    <col min="4297" max="4297" width="10.85546875" style="621" customWidth="1"/>
    <col min="4298" max="4298" width="12.85546875" style="621" customWidth="1"/>
    <col min="4299" max="4299" width="7.28515625" style="621" customWidth="1"/>
    <col min="4300" max="4550" width="9.140625" style="621"/>
    <col min="4551" max="4551" width="6.5703125" style="621" customWidth="1"/>
    <col min="4552" max="4552" width="44.85546875" style="621" customWidth="1"/>
    <col min="4553" max="4553" width="10.85546875" style="621" customWidth="1"/>
    <col min="4554" max="4554" width="12.85546875" style="621" customWidth="1"/>
    <col min="4555" max="4555" width="7.28515625" style="621" customWidth="1"/>
    <col min="4556" max="4806" width="9.140625" style="621"/>
    <col min="4807" max="4807" width="6.5703125" style="621" customWidth="1"/>
    <col min="4808" max="4808" width="44.85546875" style="621" customWidth="1"/>
    <col min="4809" max="4809" width="10.85546875" style="621" customWidth="1"/>
    <col min="4810" max="4810" width="12.85546875" style="621" customWidth="1"/>
    <col min="4811" max="4811" width="7.28515625" style="621" customWidth="1"/>
    <col min="4812" max="5062" width="9.140625" style="621"/>
    <col min="5063" max="5063" width="6.5703125" style="621" customWidth="1"/>
    <col min="5064" max="5064" width="44.85546875" style="621" customWidth="1"/>
    <col min="5065" max="5065" width="10.85546875" style="621" customWidth="1"/>
    <col min="5066" max="5066" width="12.85546875" style="621" customWidth="1"/>
    <col min="5067" max="5067" width="7.28515625" style="621" customWidth="1"/>
    <col min="5068" max="5318" width="9.140625" style="621"/>
    <col min="5319" max="5319" width="6.5703125" style="621" customWidth="1"/>
    <col min="5320" max="5320" width="44.85546875" style="621" customWidth="1"/>
    <col min="5321" max="5321" width="10.85546875" style="621" customWidth="1"/>
    <col min="5322" max="5322" width="12.85546875" style="621" customWidth="1"/>
    <col min="5323" max="5323" width="7.28515625" style="621" customWidth="1"/>
    <col min="5324" max="5574" width="9.140625" style="621"/>
    <col min="5575" max="5575" width="6.5703125" style="621" customWidth="1"/>
    <col min="5576" max="5576" width="44.85546875" style="621" customWidth="1"/>
    <col min="5577" max="5577" width="10.85546875" style="621" customWidth="1"/>
    <col min="5578" max="5578" width="12.85546875" style="621" customWidth="1"/>
    <col min="5579" max="5579" width="7.28515625" style="621" customWidth="1"/>
    <col min="5580" max="5830" width="9.140625" style="621"/>
    <col min="5831" max="5831" width="6.5703125" style="621" customWidth="1"/>
    <col min="5832" max="5832" width="44.85546875" style="621" customWidth="1"/>
    <col min="5833" max="5833" width="10.85546875" style="621" customWidth="1"/>
    <col min="5834" max="5834" width="12.85546875" style="621" customWidth="1"/>
    <col min="5835" max="5835" width="7.28515625" style="621" customWidth="1"/>
    <col min="5836" max="6086" width="9.140625" style="621"/>
    <col min="6087" max="6087" width="6.5703125" style="621" customWidth="1"/>
    <col min="6088" max="6088" width="44.85546875" style="621" customWidth="1"/>
    <col min="6089" max="6089" width="10.85546875" style="621" customWidth="1"/>
    <col min="6090" max="6090" width="12.85546875" style="621" customWidth="1"/>
    <col min="6091" max="6091" width="7.28515625" style="621" customWidth="1"/>
    <col min="6092" max="6342" width="9.140625" style="621"/>
    <col min="6343" max="6343" width="6.5703125" style="621" customWidth="1"/>
    <col min="6344" max="6344" width="44.85546875" style="621" customWidth="1"/>
    <col min="6345" max="6345" width="10.85546875" style="621" customWidth="1"/>
    <col min="6346" max="6346" width="12.85546875" style="621" customWidth="1"/>
    <col min="6347" max="6347" width="7.28515625" style="621" customWidth="1"/>
    <col min="6348" max="6598" width="9.140625" style="621"/>
    <col min="6599" max="6599" width="6.5703125" style="621" customWidth="1"/>
    <col min="6600" max="6600" width="44.85546875" style="621" customWidth="1"/>
    <col min="6601" max="6601" width="10.85546875" style="621" customWidth="1"/>
    <col min="6602" max="6602" width="12.85546875" style="621" customWidth="1"/>
    <col min="6603" max="6603" width="7.28515625" style="621" customWidth="1"/>
    <col min="6604" max="6854" width="9.140625" style="621"/>
    <col min="6855" max="6855" width="6.5703125" style="621" customWidth="1"/>
    <col min="6856" max="6856" width="44.85546875" style="621" customWidth="1"/>
    <col min="6857" max="6857" width="10.85546875" style="621" customWidth="1"/>
    <col min="6858" max="6858" width="12.85546875" style="621" customWidth="1"/>
    <col min="6859" max="6859" width="7.28515625" style="621" customWidth="1"/>
    <col min="6860" max="7110" width="9.140625" style="621"/>
    <col min="7111" max="7111" width="6.5703125" style="621" customWidth="1"/>
    <col min="7112" max="7112" width="44.85546875" style="621" customWidth="1"/>
    <col min="7113" max="7113" width="10.85546875" style="621" customWidth="1"/>
    <col min="7114" max="7114" width="12.85546875" style="621" customWidth="1"/>
    <col min="7115" max="7115" width="7.28515625" style="621" customWidth="1"/>
    <col min="7116" max="7366" width="9.140625" style="621"/>
    <col min="7367" max="7367" width="6.5703125" style="621" customWidth="1"/>
    <col min="7368" max="7368" width="44.85546875" style="621" customWidth="1"/>
    <col min="7369" max="7369" width="10.85546875" style="621" customWidth="1"/>
    <col min="7370" max="7370" width="12.85546875" style="621" customWidth="1"/>
    <col min="7371" max="7371" width="7.28515625" style="621" customWidth="1"/>
    <col min="7372" max="7622" width="9.140625" style="621"/>
    <col min="7623" max="7623" width="6.5703125" style="621" customWidth="1"/>
    <col min="7624" max="7624" width="44.85546875" style="621" customWidth="1"/>
    <col min="7625" max="7625" width="10.85546875" style="621" customWidth="1"/>
    <col min="7626" max="7626" width="12.85546875" style="621" customWidth="1"/>
    <col min="7627" max="7627" width="7.28515625" style="621" customWidth="1"/>
    <col min="7628" max="7878" width="9.140625" style="621"/>
    <col min="7879" max="7879" width="6.5703125" style="621" customWidth="1"/>
    <col min="7880" max="7880" width="44.85546875" style="621" customWidth="1"/>
    <col min="7881" max="7881" width="10.85546875" style="621" customWidth="1"/>
    <col min="7882" max="7882" width="12.85546875" style="621" customWidth="1"/>
    <col min="7883" max="7883" width="7.28515625" style="621" customWidth="1"/>
    <col min="7884" max="8134" width="9.140625" style="621"/>
    <col min="8135" max="8135" width="6.5703125" style="621" customWidth="1"/>
    <col min="8136" max="8136" width="44.85546875" style="621" customWidth="1"/>
    <col min="8137" max="8137" width="10.85546875" style="621" customWidth="1"/>
    <col min="8138" max="8138" width="12.85546875" style="621" customWidth="1"/>
    <col min="8139" max="8139" width="7.28515625" style="621" customWidth="1"/>
    <col min="8140" max="8390" width="9.140625" style="621"/>
    <col min="8391" max="8391" width="6.5703125" style="621" customWidth="1"/>
    <col min="8392" max="8392" width="44.85546875" style="621" customWidth="1"/>
    <col min="8393" max="8393" width="10.85546875" style="621" customWidth="1"/>
    <col min="8394" max="8394" width="12.85546875" style="621" customWidth="1"/>
    <col min="8395" max="8395" width="7.28515625" style="621" customWidth="1"/>
    <col min="8396" max="8646" width="9.140625" style="621"/>
    <col min="8647" max="8647" width="6.5703125" style="621" customWidth="1"/>
    <col min="8648" max="8648" width="44.85546875" style="621" customWidth="1"/>
    <col min="8649" max="8649" width="10.85546875" style="621" customWidth="1"/>
    <col min="8650" max="8650" width="12.85546875" style="621" customWidth="1"/>
    <col min="8651" max="8651" width="7.28515625" style="621" customWidth="1"/>
    <col min="8652" max="8902" width="9.140625" style="621"/>
    <col min="8903" max="8903" width="6.5703125" style="621" customWidth="1"/>
    <col min="8904" max="8904" width="44.85546875" style="621" customWidth="1"/>
    <col min="8905" max="8905" width="10.85546875" style="621" customWidth="1"/>
    <col min="8906" max="8906" width="12.85546875" style="621" customWidth="1"/>
    <col min="8907" max="8907" width="7.28515625" style="621" customWidth="1"/>
    <col min="8908" max="9158" width="9.140625" style="621"/>
    <col min="9159" max="9159" width="6.5703125" style="621" customWidth="1"/>
    <col min="9160" max="9160" width="44.85546875" style="621" customWidth="1"/>
    <col min="9161" max="9161" width="10.85546875" style="621" customWidth="1"/>
    <col min="9162" max="9162" width="12.85546875" style="621" customWidth="1"/>
    <col min="9163" max="9163" width="7.28515625" style="621" customWidth="1"/>
    <col min="9164" max="9414" width="9.140625" style="621"/>
    <col min="9415" max="9415" width="6.5703125" style="621" customWidth="1"/>
    <col min="9416" max="9416" width="44.85546875" style="621" customWidth="1"/>
    <col min="9417" max="9417" width="10.85546875" style="621" customWidth="1"/>
    <col min="9418" max="9418" width="12.85546875" style="621" customWidth="1"/>
    <col min="9419" max="9419" width="7.28515625" style="621" customWidth="1"/>
    <col min="9420" max="9670" width="9.140625" style="621"/>
    <col min="9671" max="9671" width="6.5703125" style="621" customWidth="1"/>
    <col min="9672" max="9672" width="44.85546875" style="621" customWidth="1"/>
    <col min="9673" max="9673" width="10.85546875" style="621" customWidth="1"/>
    <col min="9674" max="9674" width="12.85546875" style="621" customWidth="1"/>
    <col min="9675" max="9675" width="7.28515625" style="621" customWidth="1"/>
    <col min="9676" max="9926" width="9.140625" style="621"/>
    <col min="9927" max="9927" width="6.5703125" style="621" customWidth="1"/>
    <col min="9928" max="9928" width="44.85546875" style="621" customWidth="1"/>
    <col min="9929" max="9929" width="10.85546875" style="621" customWidth="1"/>
    <col min="9930" max="9930" width="12.85546875" style="621" customWidth="1"/>
    <col min="9931" max="9931" width="7.28515625" style="621" customWidth="1"/>
    <col min="9932" max="10182" width="9.140625" style="621"/>
    <col min="10183" max="10183" width="6.5703125" style="621" customWidth="1"/>
    <col min="10184" max="10184" width="44.85546875" style="621" customWidth="1"/>
    <col min="10185" max="10185" width="10.85546875" style="621" customWidth="1"/>
    <col min="10186" max="10186" width="12.85546875" style="621" customWidth="1"/>
    <col min="10187" max="10187" width="7.28515625" style="621" customWidth="1"/>
    <col min="10188" max="10438" width="9.140625" style="621"/>
    <col min="10439" max="10439" width="6.5703125" style="621" customWidth="1"/>
    <col min="10440" max="10440" width="44.85546875" style="621" customWidth="1"/>
    <col min="10441" max="10441" width="10.85546875" style="621" customWidth="1"/>
    <col min="10442" max="10442" width="12.85546875" style="621" customWidth="1"/>
    <col min="10443" max="10443" width="7.28515625" style="621" customWidth="1"/>
    <col min="10444" max="10694" width="9.140625" style="621"/>
    <col min="10695" max="10695" width="6.5703125" style="621" customWidth="1"/>
    <col min="10696" max="10696" width="44.85546875" style="621" customWidth="1"/>
    <col min="10697" max="10697" width="10.85546875" style="621" customWidth="1"/>
    <col min="10698" max="10698" width="12.85546875" style="621" customWidth="1"/>
    <col min="10699" max="10699" width="7.28515625" style="621" customWidth="1"/>
    <col min="10700" max="10950" width="9.140625" style="621"/>
    <col min="10951" max="10951" width="6.5703125" style="621" customWidth="1"/>
    <col min="10952" max="10952" width="44.85546875" style="621" customWidth="1"/>
    <col min="10953" max="10953" width="10.85546875" style="621" customWidth="1"/>
    <col min="10954" max="10954" width="12.85546875" style="621" customWidth="1"/>
    <col min="10955" max="10955" width="7.28515625" style="621" customWidth="1"/>
    <col min="10956" max="11206" width="9.140625" style="621"/>
    <col min="11207" max="11207" width="6.5703125" style="621" customWidth="1"/>
    <col min="11208" max="11208" width="44.85546875" style="621" customWidth="1"/>
    <col min="11209" max="11209" width="10.85546875" style="621" customWidth="1"/>
    <col min="11210" max="11210" width="12.85546875" style="621" customWidth="1"/>
    <col min="11211" max="11211" width="7.28515625" style="621" customWidth="1"/>
    <col min="11212" max="11462" width="9.140625" style="621"/>
    <col min="11463" max="11463" width="6.5703125" style="621" customWidth="1"/>
    <col min="11464" max="11464" width="44.85546875" style="621" customWidth="1"/>
    <col min="11465" max="11465" width="10.85546875" style="621" customWidth="1"/>
    <col min="11466" max="11466" width="12.85546875" style="621" customWidth="1"/>
    <col min="11467" max="11467" width="7.28515625" style="621" customWidth="1"/>
    <col min="11468" max="11718" width="9.140625" style="621"/>
    <col min="11719" max="11719" width="6.5703125" style="621" customWidth="1"/>
    <col min="11720" max="11720" width="44.85546875" style="621" customWidth="1"/>
    <col min="11721" max="11721" width="10.85546875" style="621" customWidth="1"/>
    <col min="11722" max="11722" width="12.85546875" style="621" customWidth="1"/>
    <col min="11723" max="11723" width="7.28515625" style="621" customWidth="1"/>
    <col min="11724" max="11974" width="9.140625" style="621"/>
    <col min="11975" max="11975" width="6.5703125" style="621" customWidth="1"/>
    <col min="11976" max="11976" width="44.85546875" style="621" customWidth="1"/>
    <col min="11977" max="11977" width="10.85546875" style="621" customWidth="1"/>
    <col min="11978" max="11978" width="12.85546875" style="621" customWidth="1"/>
    <col min="11979" max="11979" width="7.28515625" style="621" customWidth="1"/>
    <col min="11980" max="12230" width="9.140625" style="621"/>
    <col min="12231" max="12231" width="6.5703125" style="621" customWidth="1"/>
    <col min="12232" max="12232" width="44.85546875" style="621" customWidth="1"/>
    <col min="12233" max="12233" width="10.85546875" style="621" customWidth="1"/>
    <col min="12234" max="12234" width="12.85546875" style="621" customWidth="1"/>
    <col min="12235" max="12235" width="7.28515625" style="621" customWidth="1"/>
    <col min="12236" max="12486" width="9.140625" style="621"/>
    <col min="12487" max="12487" width="6.5703125" style="621" customWidth="1"/>
    <col min="12488" max="12488" width="44.85546875" style="621" customWidth="1"/>
    <col min="12489" max="12489" width="10.85546875" style="621" customWidth="1"/>
    <col min="12490" max="12490" width="12.85546875" style="621" customWidth="1"/>
    <col min="12491" max="12491" width="7.28515625" style="621" customWidth="1"/>
    <col min="12492" max="12742" width="9.140625" style="621"/>
    <col min="12743" max="12743" width="6.5703125" style="621" customWidth="1"/>
    <col min="12744" max="12744" width="44.85546875" style="621" customWidth="1"/>
    <col min="12745" max="12745" width="10.85546875" style="621" customWidth="1"/>
    <col min="12746" max="12746" width="12.85546875" style="621" customWidth="1"/>
    <col min="12747" max="12747" width="7.28515625" style="621" customWidth="1"/>
    <col min="12748" max="12998" width="9.140625" style="621"/>
    <col min="12999" max="12999" width="6.5703125" style="621" customWidth="1"/>
    <col min="13000" max="13000" width="44.85546875" style="621" customWidth="1"/>
    <col min="13001" max="13001" width="10.85546875" style="621" customWidth="1"/>
    <col min="13002" max="13002" width="12.85546875" style="621" customWidth="1"/>
    <col min="13003" max="13003" width="7.28515625" style="621" customWidth="1"/>
    <col min="13004" max="13254" width="9.140625" style="621"/>
    <col min="13255" max="13255" width="6.5703125" style="621" customWidth="1"/>
    <col min="13256" max="13256" width="44.85546875" style="621" customWidth="1"/>
    <col min="13257" max="13257" width="10.85546875" style="621" customWidth="1"/>
    <col min="13258" max="13258" width="12.85546875" style="621" customWidth="1"/>
    <col min="13259" max="13259" width="7.28515625" style="621" customWidth="1"/>
    <col min="13260" max="13510" width="9.140625" style="621"/>
    <col min="13511" max="13511" width="6.5703125" style="621" customWidth="1"/>
    <col min="13512" max="13512" width="44.85546875" style="621" customWidth="1"/>
    <col min="13513" max="13513" width="10.85546875" style="621" customWidth="1"/>
    <col min="13514" max="13514" width="12.85546875" style="621" customWidth="1"/>
    <col min="13515" max="13515" width="7.28515625" style="621" customWidth="1"/>
    <col min="13516" max="13766" width="9.140625" style="621"/>
    <col min="13767" max="13767" width="6.5703125" style="621" customWidth="1"/>
    <col min="13768" max="13768" width="44.85546875" style="621" customWidth="1"/>
    <col min="13769" max="13769" width="10.85546875" style="621" customWidth="1"/>
    <col min="13770" max="13770" width="12.85546875" style="621" customWidth="1"/>
    <col min="13771" max="13771" width="7.28515625" style="621" customWidth="1"/>
    <col min="13772" max="14022" width="9.140625" style="621"/>
    <col min="14023" max="14023" width="6.5703125" style="621" customWidth="1"/>
    <col min="14024" max="14024" width="44.85546875" style="621" customWidth="1"/>
    <col min="14025" max="14025" width="10.85546875" style="621" customWidth="1"/>
    <col min="14026" max="14026" width="12.85546875" style="621" customWidth="1"/>
    <col min="14027" max="14027" width="7.28515625" style="621" customWidth="1"/>
    <col min="14028" max="14278" width="9.140625" style="621"/>
    <col min="14279" max="14279" width="6.5703125" style="621" customWidth="1"/>
    <col min="14280" max="14280" width="44.85546875" style="621" customWidth="1"/>
    <col min="14281" max="14281" width="10.85546875" style="621" customWidth="1"/>
    <col min="14282" max="14282" width="12.85546875" style="621" customWidth="1"/>
    <col min="14283" max="14283" width="7.28515625" style="621" customWidth="1"/>
    <col min="14284" max="14534" width="9.140625" style="621"/>
    <col min="14535" max="14535" width="6.5703125" style="621" customWidth="1"/>
    <col min="14536" max="14536" width="44.85546875" style="621" customWidth="1"/>
    <col min="14537" max="14537" width="10.85546875" style="621" customWidth="1"/>
    <col min="14538" max="14538" width="12.85546875" style="621" customWidth="1"/>
    <col min="14539" max="14539" width="7.28515625" style="621" customWidth="1"/>
    <col min="14540" max="14790" width="9.140625" style="621"/>
    <col min="14791" max="14791" width="6.5703125" style="621" customWidth="1"/>
    <col min="14792" max="14792" width="44.85546875" style="621" customWidth="1"/>
    <col min="14793" max="14793" width="10.85546875" style="621" customWidth="1"/>
    <col min="14794" max="14794" width="12.85546875" style="621" customWidth="1"/>
    <col min="14795" max="14795" width="7.28515625" style="621" customWidth="1"/>
    <col min="14796" max="15046" width="9.140625" style="621"/>
    <col min="15047" max="15047" width="6.5703125" style="621" customWidth="1"/>
    <col min="15048" max="15048" width="44.85546875" style="621" customWidth="1"/>
    <col min="15049" max="15049" width="10.85546875" style="621" customWidth="1"/>
    <col min="15050" max="15050" width="12.85546875" style="621" customWidth="1"/>
    <col min="15051" max="15051" width="7.28515625" style="621" customWidth="1"/>
    <col min="15052" max="15302" width="9.140625" style="621"/>
    <col min="15303" max="15303" width="6.5703125" style="621" customWidth="1"/>
    <col min="15304" max="15304" width="44.85546875" style="621" customWidth="1"/>
    <col min="15305" max="15305" width="10.85546875" style="621" customWidth="1"/>
    <col min="15306" max="15306" width="12.85546875" style="621" customWidth="1"/>
    <col min="15307" max="15307" width="7.28515625" style="621" customWidth="1"/>
    <col min="15308" max="15558" width="9.140625" style="621"/>
    <col min="15559" max="15559" width="6.5703125" style="621" customWidth="1"/>
    <col min="15560" max="15560" width="44.85546875" style="621" customWidth="1"/>
    <col min="15561" max="15561" width="10.85546875" style="621" customWidth="1"/>
    <col min="15562" max="15562" width="12.85546875" style="621" customWidth="1"/>
    <col min="15563" max="15563" width="7.28515625" style="621" customWidth="1"/>
    <col min="15564" max="15814" width="9.140625" style="621"/>
    <col min="15815" max="15815" width="6.5703125" style="621" customWidth="1"/>
    <col min="15816" max="15816" width="44.85546875" style="621" customWidth="1"/>
    <col min="15817" max="15817" width="10.85546875" style="621" customWidth="1"/>
    <col min="15818" max="15818" width="12.85546875" style="621" customWidth="1"/>
    <col min="15819" max="15819" width="7.28515625" style="621" customWidth="1"/>
    <col min="15820" max="16070" width="9.140625" style="621"/>
    <col min="16071" max="16071" width="6.5703125" style="621" customWidth="1"/>
    <col min="16072" max="16072" width="44.85546875" style="621" customWidth="1"/>
    <col min="16073" max="16073" width="10.85546875" style="621" customWidth="1"/>
    <col min="16074" max="16074" width="12.85546875" style="621" customWidth="1"/>
    <col min="16075" max="16075" width="7.28515625" style="621" customWidth="1"/>
    <col min="16076" max="16384" width="9.140625" style="621"/>
  </cols>
  <sheetData>
    <row r="1" spans="1:5">
      <c r="A1" s="620" t="s">
        <v>400</v>
      </c>
    </row>
    <row r="2" spans="1:5">
      <c r="A2" s="620"/>
    </row>
    <row r="4" spans="1:5">
      <c r="A4" s="622"/>
      <c r="B4" s="623"/>
      <c r="C4" s="624" t="s">
        <v>401</v>
      </c>
      <c r="D4" s="624"/>
      <c r="E4" s="625" t="s">
        <v>402</v>
      </c>
    </row>
    <row r="5" spans="1:5">
      <c r="A5" s="626" t="s">
        <v>96</v>
      </c>
      <c r="B5" s="627" t="s">
        <v>403</v>
      </c>
      <c r="C5" s="628" t="s">
        <v>358</v>
      </c>
      <c r="D5" s="628" t="s">
        <v>359</v>
      </c>
      <c r="E5" s="627" t="s">
        <v>359</v>
      </c>
    </row>
    <row r="6" spans="1:5">
      <c r="A6" s="629"/>
      <c r="B6" s="630" t="s">
        <v>100</v>
      </c>
      <c r="C6" s="631">
        <v>796481.39905599994</v>
      </c>
      <c r="D6" s="632">
        <v>552023075</v>
      </c>
      <c r="E6" s="633">
        <v>100</v>
      </c>
    </row>
    <row r="7" spans="1:5">
      <c r="A7" s="634">
        <v>1005</v>
      </c>
      <c r="B7" s="635" t="s">
        <v>123</v>
      </c>
      <c r="C7" s="636">
        <v>300858.86013299995</v>
      </c>
      <c r="D7" s="636">
        <v>54604305</v>
      </c>
      <c r="E7" s="637">
        <f t="shared" ref="E7:E26" si="0">D7/$D$6*100</f>
        <v>9.8916707422058394</v>
      </c>
    </row>
    <row r="8" spans="1:5">
      <c r="A8" s="638" t="s">
        <v>20</v>
      </c>
      <c r="B8" s="639" t="s">
        <v>248</v>
      </c>
      <c r="C8" s="640">
        <v>6712.2728300000008</v>
      </c>
      <c r="D8" s="640">
        <v>49141142</v>
      </c>
      <c r="E8" s="641">
        <f t="shared" si="0"/>
        <v>8.9020086705614627</v>
      </c>
    </row>
    <row r="9" spans="1:5">
      <c r="A9" s="638">
        <v>1806</v>
      </c>
      <c r="B9" s="639" t="s">
        <v>241</v>
      </c>
      <c r="C9" s="640">
        <v>7518.6798650000046</v>
      </c>
      <c r="D9" s="640">
        <v>38901315</v>
      </c>
      <c r="E9" s="641">
        <f t="shared" si="0"/>
        <v>7.0470450895553594</v>
      </c>
    </row>
    <row r="10" spans="1:5">
      <c r="A10" s="638">
        <v>1201</v>
      </c>
      <c r="B10" s="639" t="s">
        <v>339</v>
      </c>
      <c r="C10" s="640">
        <v>70768.62864000001</v>
      </c>
      <c r="D10" s="640">
        <v>24524973</v>
      </c>
      <c r="E10" s="641">
        <f t="shared" si="0"/>
        <v>4.4427441733300732</v>
      </c>
    </row>
    <row r="11" spans="1:5">
      <c r="A11" s="638">
        <v>2402</v>
      </c>
      <c r="B11" s="639" t="s">
        <v>175</v>
      </c>
      <c r="C11" s="640">
        <v>1951.358205</v>
      </c>
      <c r="D11" s="640">
        <v>23946598</v>
      </c>
      <c r="E11" s="641">
        <f t="shared" si="0"/>
        <v>4.3379704734263145</v>
      </c>
    </row>
    <row r="12" spans="1:5">
      <c r="A12" s="638">
        <v>2106</v>
      </c>
      <c r="B12" s="639" t="s">
        <v>170</v>
      </c>
      <c r="C12" s="640">
        <v>6046.2192739999991</v>
      </c>
      <c r="D12" s="640">
        <v>20244709</v>
      </c>
      <c r="E12" s="641">
        <f t="shared" si="0"/>
        <v>3.6673664411582796</v>
      </c>
    </row>
    <row r="13" spans="1:5">
      <c r="A13" s="638">
        <v>1901</v>
      </c>
      <c r="B13" s="639" t="s">
        <v>164</v>
      </c>
      <c r="C13" s="640">
        <v>12295.953782000001</v>
      </c>
      <c r="D13" s="640">
        <v>19336338</v>
      </c>
      <c r="E13" s="641">
        <f t="shared" si="0"/>
        <v>3.5028133561264627</v>
      </c>
    </row>
    <row r="14" spans="1:5">
      <c r="A14" s="638">
        <v>2103</v>
      </c>
      <c r="B14" s="639" t="s">
        <v>168</v>
      </c>
      <c r="C14" s="640">
        <v>11264.943039999998</v>
      </c>
      <c r="D14" s="640">
        <v>19292095</v>
      </c>
      <c r="E14" s="641">
        <f t="shared" si="0"/>
        <v>3.4947986549294159</v>
      </c>
    </row>
    <row r="15" spans="1:5">
      <c r="A15" s="638">
        <v>1905</v>
      </c>
      <c r="B15" s="639" t="s">
        <v>311</v>
      </c>
      <c r="C15" s="640">
        <v>7859.9052709999987</v>
      </c>
      <c r="D15" s="640">
        <v>18606825</v>
      </c>
      <c r="E15" s="641">
        <f t="shared" si="0"/>
        <v>3.370660728267564</v>
      </c>
    </row>
    <row r="16" spans="1:5">
      <c r="A16" s="638">
        <v>2309</v>
      </c>
      <c r="B16" s="639" t="s">
        <v>350</v>
      </c>
      <c r="C16" s="640">
        <v>20197.735667000001</v>
      </c>
      <c r="D16" s="640">
        <v>17460906</v>
      </c>
      <c r="E16" s="641">
        <f t="shared" si="0"/>
        <v>3.1630753841223034</v>
      </c>
    </row>
    <row r="17" spans="1:5">
      <c r="A17" s="638">
        <v>1602</v>
      </c>
      <c r="B17" s="639" t="s">
        <v>252</v>
      </c>
      <c r="C17" s="640">
        <v>3644.139860999996</v>
      </c>
      <c r="D17" s="640">
        <v>14701326</v>
      </c>
      <c r="E17" s="641">
        <f t="shared" si="0"/>
        <v>2.6631723682927566</v>
      </c>
    </row>
    <row r="18" spans="1:5">
      <c r="A18" s="638" t="s">
        <v>2</v>
      </c>
      <c r="B18" s="639" t="s">
        <v>102</v>
      </c>
      <c r="C18" s="640">
        <v>7148.8472000000002</v>
      </c>
      <c r="D18" s="640">
        <v>13805373</v>
      </c>
      <c r="E18" s="641">
        <f t="shared" si="0"/>
        <v>2.5008688269054695</v>
      </c>
    </row>
    <row r="19" spans="1:5">
      <c r="A19" s="638" t="s">
        <v>3</v>
      </c>
      <c r="B19" s="639" t="s">
        <v>103</v>
      </c>
      <c r="C19" s="640">
        <v>8015.3256999999994</v>
      </c>
      <c r="D19" s="640">
        <v>12276900</v>
      </c>
      <c r="E19" s="641">
        <f t="shared" si="0"/>
        <v>2.2239831188216179</v>
      </c>
    </row>
    <row r="20" spans="1:5">
      <c r="A20" s="638">
        <v>2202</v>
      </c>
      <c r="B20" s="639" t="s">
        <v>290</v>
      </c>
      <c r="C20" s="640">
        <v>24565.765179000009</v>
      </c>
      <c r="D20" s="640">
        <v>12245412</v>
      </c>
      <c r="E20" s="641">
        <f t="shared" si="0"/>
        <v>2.2182790094417699</v>
      </c>
    </row>
    <row r="21" spans="1:5">
      <c r="A21" s="638">
        <v>2401</v>
      </c>
      <c r="B21" s="639" t="s">
        <v>353</v>
      </c>
      <c r="C21" s="640">
        <v>2947.0865600000002</v>
      </c>
      <c r="D21" s="640">
        <v>12239423</v>
      </c>
      <c r="E21" s="641">
        <f t="shared" si="0"/>
        <v>2.2171940910259957</v>
      </c>
    </row>
    <row r="22" spans="1:5">
      <c r="A22" s="638">
        <v>1701</v>
      </c>
      <c r="B22" s="639" t="s">
        <v>280</v>
      </c>
      <c r="C22" s="640">
        <v>27439.830041999998</v>
      </c>
      <c r="D22" s="640">
        <v>11754554</v>
      </c>
      <c r="E22" s="641">
        <f t="shared" si="0"/>
        <v>2.1293591757917003</v>
      </c>
    </row>
    <row r="23" spans="1:5">
      <c r="A23" s="638">
        <v>1604</v>
      </c>
      <c r="B23" s="639" t="s">
        <v>253</v>
      </c>
      <c r="C23" s="640">
        <v>2119.8356939999999</v>
      </c>
      <c r="D23" s="640">
        <v>10113359</v>
      </c>
      <c r="E23" s="641">
        <f t="shared" si="0"/>
        <v>1.8320536691333058</v>
      </c>
    </row>
    <row r="24" spans="1:5">
      <c r="A24" s="638">
        <v>1001</v>
      </c>
      <c r="B24" s="639" t="s">
        <v>333</v>
      </c>
      <c r="C24" s="640">
        <v>45992.485000000001</v>
      </c>
      <c r="D24" s="640">
        <v>8586031</v>
      </c>
      <c r="E24" s="641">
        <f t="shared" si="0"/>
        <v>1.5553753799150516</v>
      </c>
    </row>
    <row r="25" spans="1:5">
      <c r="A25" s="638">
        <v>1512</v>
      </c>
      <c r="B25" s="639" t="s">
        <v>152</v>
      </c>
      <c r="C25" s="640">
        <v>9916.0032760000013</v>
      </c>
      <c r="D25" s="640">
        <v>8009416</v>
      </c>
      <c r="E25" s="641">
        <f t="shared" si="0"/>
        <v>1.4509205072632154</v>
      </c>
    </row>
    <row r="26" spans="1:5">
      <c r="A26" s="642">
        <v>2104</v>
      </c>
      <c r="B26" s="643" t="s">
        <v>373</v>
      </c>
      <c r="C26" s="644">
        <v>2137.9076970000006</v>
      </c>
      <c r="D26" s="644">
        <v>7470197</v>
      </c>
      <c r="E26" s="645">
        <f t="shared" si="0"/>
        <v>1.3532399891073394</v>
      </c>
    </row>
    <row r="27" spans="1:5">
      <c r="A27" s="646"/>
    </row>
    <row r="30" spans="1:5">
      <c r="A30" s="622"/>
      <c r="B30" s="623"/>
      <c r="C30" s="624" t="s">
        <v>404</v>
      </c>
      <c r="D30" s="624"/>
      <c r="E30" s="625" t="s">
        <v>402</v>
      </c>
    </row>
    <row r="31" spans="1:5">
      <c r="A31" s="647" t="s">
        <v>96</v>
      </c>
      <c r="B31" s="647" t="s">
        <v>403</v>
      </c>
      <c r="C31" s="628" t="s">
        <v>358</v>
      </c>
      <c r="D31" s="628" t="s">
        <v>359</v>
      </c>
      <c r="E31" s="627" t="s">
        <v>359</v>
      </c>
    </row>
    <row r="32" spans="1:5">
      <c r="A32" s="629"/>
      <c r="B32" s="630" t="s">
        <v>100</v>
      </c>
      <c r="C32" s="648">
        <v>729796.44669799961</v>
      </c>
      <c r="D32" s="649">
        <v>843730561</v>
      </c>
      <c r="E32" s="650">
        <v>100</v>
      </c>
    </row>
    <row r="33" spans="1:5">
      <c r="A33" s="651" t="s">
        <v>10</v>
      </c>
      <c r="B33" s="652" t="s">
        <v>318</v>
      </c>
      <c r="C33" s="653">
        <v>20721.679978</v>
      </c>
      <c r="D33" s="653">
        <v>58040322</v>
      </c>
      <c r="E33" s="654">
        <f t="shared" ref="E33:E52" si="1">D33/$D$32*100</f>
        <v>6.8790114620489602</v>
      </c>
    </row>
    <row r="34" spans="1:5">
      <c r="A34" s="638">
        <v>1806</v>
      </c>
      <c r="B34" s="639" t="s">
        <v>241</v>
      </c>
      <c r="C34" s="640">
        <v>10708.591661000008</v>
      </c>
      <c r="D34" s="640">
        <v>41579249</v>
      </c>
      <c r="E34" s="641">
        <f t="shared" si="1"/>
        <v>4.9280245284371063</v>
      </c>
    </row>
    <row r="35" spans="1:5">
      <c r="A35" s="638">
        <v>1905</v>
      </c>
      <c r="B35" s="639" t="s">
        <v>311</v>
      </c>
      <c r="C35" s="640">
        <v>18656.845745999999</v>
      </c>
      <c r="D35" s="640">
        <v>40129332</v>
      </c>
      <c r="E35" s="641">
        <f t="shared" si="1"/>
        <v>4.7561785544947206</v>
      </c>
    </row>
    <row r="36" spans="1:5">
      <c r="A36" s="638">
        <v>2106</v>
      </c>
      <c r="B36" s="639" t="s">
        <v>170</v>
      </c>
      <c r="C36" s="640">
        <v>8482.5121579999977</v>
      </c>
      <c r="D36" s="640">
        <v>34237793</v>
      </c>
      <c r="E36" s="641">
        <f t="shared" si="1"/>
        <v>4.0579059930484132</v>
      </c>
    </row>
    <row r="37" spans="1:5">
      <c r="A37" s="638">
        <v>2309</v>
      </c>
      <c r="B37" s="639" t="s">
        <v>350</v>
      </c>
      <c r="C37" s="640">
        <v>41433.994217000007</v>
      </c>
      <c r="D37" s="640">
        <v>33151143</v>
      </c>
      <c r="E37" s="641">
        <f t="shared" si="1"/>
        <v>3.9291148777056093</v>
      </c>
    </row>
    <row r="38" spans="1:5">
      <c r="A38" s="638" t="s">
        <v>32</v>
      </c>
      <c r="B38" s="639" t="s">
        <v>356</v>
      </c>
      <c r="C38" s="640">
        <v>8135.2441300000028</v>
      </c>
      <c r="D38" s="640">
        <v>27366457</v>
      </c>
      <c r="E38" s="641">
        <f t="shared" si="1"/>
        <v>3.2435066672901991</v>
      </c>
    </row>
    <row r="39" spans="1:5">
      <c r="A39" s="638">
        <v>2202</v>
      </c>
      <c r="B39" s="639" t="s">
        <v>290</v>
      </c>
      <c r="C39" s="640">
        <v>36083.507664000019</v>
      </c>
      <c r="D39" s="640">
        <v>25198448</v>
      </c>
      <c r="E39" s="641">
        <f t="shared" si="1"/>
        <v>2.9865515325336189</v>
      </c>
    </row>
    <row r="40" spans="1:5">
      <c r="A40" s="638" t="s">
        <v>27</v>
      </c>
      <c r="B40" s="639" t="s">
        <v>326</v>
      </c>
      <c r="C40" s="640">
        <v>53409.627443000019</v>
      </c>
      <c r="D40" s="640">
        <v>21933726</v>
      </c>
      <c r="E40" s="641">
        <f t="shared" si="1"/>
        <v>2.5996126031044642</v>
      </c>
    </row>
    <row r="41" spans="1:5">
      <c r="A41" s="638" t="s">
        <v>2</v>
      </c>
      <c r="B41" s="639" t="s">
        <v>102</v>
      </c>
      <c r="C41" s="640">
        <v>7529.7826700000005</v>
      </c>
      <c r="D41" s="640">
        <v>19719556</v>
      </c>
      <c r="E41" s="641">
        <f t="shared" si="1"/>
        <v>2.3371864089678267</v>
      </c>
    </row>
    <row r="42" spans="1:5">
      <c r="A42" s="638">
        <v>1005</v>
      </c>
      <c r="B42" s="639" t="s">
        <v>123</v>
      </c>
      <c r="C42" s="640">
        <v>18551.948421000001</v>
      </c>
      <c r="D42" s="640">
        <v>19088840</v>
      </c>
      <c r="E42" s="641">
        <f t="shared" si="1"/>
        <v>2.26243316081566</v>
      </c>
    </row>
    <row r="43" spans="1:5">
      <c r="A43" s="638" t="s">
        <v>85</v>
      </c>
      <c r="B43" s="639" t="s">
        <v>224</v>
      </c>
      <c r="C43" s="640">
        <v>5995.1064889999971</v>
      </c>
      <c r="D43" s="640">
        <v>17795429</v>
      </c>
      <c r="E43" s="641">
        <f t="shared" si="1"/>
        <v>2.1091364734861133</v>
      </c>
    </row>
    <row r="44" spans="1:5">
      <c r="A44" s="638">
        <v>2402</v>
      </c>
      <c r="B44" s="639" t="s">
        <v>175</v>
      </c>
      <c r="C44" s="640">
        <v>1026.806908</v>
      </c>
      <c r="D44" s="640">
        <v>17025906</v>
      </c>
      <c r="E44" s="641">
        <f t="shared" si="1"/>
        <v>2.017931646309064</v>
      </c>
    </row>
    <row r="45" spans="1:5">
      <c r="A45" s="638" t="s">
        <v>74</v>
      </c>
      <c r="B45" s="639" t="s">
        <v>220</v>
      </c>
      <c r="C45" s="640">
        <v>21525.533108</v>
      </c>
      <c r="D45" s="640">
        <v>15853528</v>
      </c>
      <c r="E45" s="641">
        <f t="shared" si="1"/>
        <v>1.8789799413227608</v>
      </c>
    </row>
    <row r="46" spans="1:5">
      <c r="A46" s="638">
        <v>1901</v>
      </c>
      <c r="B46" s="639" t="s">
        <v>164</v>
      </c>
      <c r="C46" s="640">
        <v>9635.9865719999998</v>
      </c>
      <c r="D46" s="640">
        <v>15654277</v>
      </c>
      <c r="E46" s="641">
        <f t="shared" si="1"/>
        <v>1.8553644639168168</v>
      </c>
    </row>
    <row r="47" spans="1:5">
      <c r="A47" s="638" t="s">
        <v>8</v>
      </c>
      <c r="B47" s="639" t="s">
        <v>256</v>
      </c>
      <c r="C47" s="640">
        <v>3991.4614269999997</v>
      </c>
      <c r="D47" s="640">
        <v>15444267</v>
      </c>
      <c r="E47" s="641">
        <f t="shared" si="1"/>
        <v>1.8304738163917236</v>
      </c>
    </row>
    <row r="48" spans="1:5">
      <c r="A48" s="638" t="s">
        <v>72</v>
      </c>
      <c r="B48" s="639" t="s">
        <v>218</v>
      </c>
      <c r="C48" s="640">
        <v>21766.390778000001</v>
      </c>
      <c r="D48" s="640">
        <v>15320002</v>
      </c>
      <c r="E48" s="641">
        <f t="shared" si="1"/>
        <v>1.8157457733713644</v>
      </c>
    </row>
    <row r="49" spans="1:5">
      <c r="A49" s="638">
        <v>1512</v>
      </c>
      <c r="B49" s="639" t="s">
        <v>152</v>
      </c>
      <c r="C49" s="640">
        <v>19340.484489999999</v>
      </c>
      <c r="D49" s="640">
        <v>13739081</v>
      </c>
      <c r="E49" s="641">
        <f t="shared" si="1"/>
        <v>1.6283730417108833</v>
      </c>
    </row>
    <row r="50" spans="1:5">
      <c r="A50" s="638">
        <v>2401</v>
      </c>
      <c r="B50" s="639" t="s">
        <v>353</v>
      </c>
      <c r="C50" s="640">
        <v>2929.9735999999998</v>
      </c>
      <c r="D50" s="640">
        <v>13414233</v>
      </c>
      <c r="E50" s="641">
        <f t="shared" si="1"/>
        <v>1.5898716509807687</v>
      </c>
    </row>
    <row r="51" spans="1:5">
      <c r="A51" s="638" t="s">
        <v>14</v>
      </c>
      <c r="B51" s="639" t="s">
        <v>357</v>
      </c>
      <c r="C51" s="640">
        <v>5500.7551719999974</v>
      </c>
      <c r="D51" s="640">
        <v>11672338</v>
      </c>
      <c r="E51" s="641">
        <f t="shared" si="1"/>
        <v>1.3834200797664362</v>
      </c>
    </row>
    <row r="52" spans="1:5">
      <c r="A52" s="642">
        <v>2304</v>
      </c>
      <c r="B52" s="643" t="s">
        <v>314</v>
      </c>
      <c r="C52" s="644">
        <v>31950.130749999997</v>
      </c>
      <c r="D52" s="644">
        <v>11083952</v>
      </c>
      <c r="E52" s="645">
        <f t="shared" si="1"/>
        <v>1.3136838360889953</v>
      </c>
    </row>
    <row r="53" spans="1:5">
      <c r="A53" s="646"/>
    </row>
    <row r="54" spans="1:5">
      <c r="A54" s="621" t="s">
        <v>405</v>
      </c>
    </row>
  </sheetData>
  <mergeCells count="2">
    <mergeCell ref="C4:D4"/>
    <mergeCell ref="C30:D30"/>
  </mergeCells>
  <pageMargins left="0.75" right="0.75" top="1" bottom="1" header="0.5" footer="0.5"/>
  <pageSetup paperSize="9" orientation="portrait" r:id="rId1"/>
  <headerFooter alignWithMargins="0">
    <oddHeader>&amp;L&amp;8HRVATSKA GOSPODARSKA KOMORA 
Sektor za poljoprivredu, prehrambenu industriju i šumarstvo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293"/>
  <sheetViews>
    <sheetView workbookViewId="0">
      <selection activeCell="R10" sqref="R10"/>
    </sheetView>
  </sheetViews>
  <sheetFormatPr defaultColWidth="9.140625" defaultRowHeight="12"/>
  <cols>
    <col min="1" max="1" width="5.28515625" style="173" customWidth="1"/>
    <col min="2" max="2" width="22" style="173" customWidth="1"/>
    <col min="3" max="3" width="9.5703125" style="173" customWidth="1"/>
    <col min="4" max="4" width="9.85546875" style="173" customWidth="1"/>
    <col min="5" max="5" width="7" style="173" bestFit="1" customWidth="1"/>
    <col min="6" max="6" width="12" style="173" customWidth="1"/>
    <col min="7" max="7" width="12.42578125" style="173" customWidth="1"/>
    <col min="8" max="8" width="7.7109375" style="173" customWidth="1"/>
    <col min="9" max="9" width="9.28515625" style="173" customWidth="1"/>
    <col min="10" max="10" width="9.5703125" style="173" customWidth="1"/>
    <col min="11" max="11" width="7" style="173" bestFit="1" customWidth="1"/>
    <col min="12" max="12" width="11" style="173" customWidth="1"/>
    <col min="13" max="13" width="11.7109375" style="173" customWidth="1"/>
    <col min="14" max="14" width="7.85546875" style="173" customWidth="1"/>
    <col min="15" max="16384" width="9.140625" style="173"/>
  </cols>
  <sheetData>
    <row r="1" spans="1:14" ht="12.75">
      <c r="A1" s="615" t="s">
        <v>355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5"/>
      <c r="N1" s="172"/>
    </row>
    <row r="2" spans="1:14" ht="10.5" customHeight="1">
      <c r="A2" s="174"/>
      <c r="B2" s="175"/>
      <c r="C2" s="175"/>
      <c r="D2" s="175"/>
      <c r="E2" s="175"/>
      <c r="F2" s="172"/>
      <c r="G2" s="172"/>
      <c r="H2" s="176"/>
      <c r="I2" s="176"/>
      <c r="J2" s="176"/>
      <c r="K2" s="176"/>
      <c r="L2" s="172"/>
      <c r="M2" s="172"/>
      <c r="N2" s="172"/>
    </row>
    <row r="3" spans="1:14" ht="12.75" thickBot="1">
      <c r="A3" s="174"/>
      <c r="B3" s="177"/>
      <c r="C3" s="177"/>
      <c r="D3" s="177"/>
      <c r="E3" s="177"/>
      <c r="F3" s="172"/>
      <c r="G3" s="172"/>
      <c r="H3" s="176"/>
      <c r="I3" s="176"/>
      <c r="J3" s="176"/>
      <c r="K3" s="176"/>
      <c r="L3" s="172"/>
      <c r="M3" s="172"/>
      <c r="N3" s="172"/>
    </row>
    <row r="4" spans="1:14" ht="14.25">
      <c r="A4" s="450"/>
      <c r="B4" s="451"/>
      <c r="C4" s="616" t="s">
        <v>98</v>
      </c>
      <c r="D4" s="617"/>
      <c r="E4" s="617"/>
      <c r="F4" s="617"/>
      <c r="G4" s="617"/>
      <c r="H4" s="618"/>
      <c r="I4" s="619" t="s">
        <v>99</v>
      </c>
      <c r="J4" s="617"/>
      <c r="K4" s="617"/>
      <c r="L4" s="617"/>
      <c r="M4" s="617"/>
      <c r="N4" s="618"/>
    </row>
    <row r="5" spans="1:14">
      <c r="A5" s="452" t="s">
        <v>96</v>
      </c>
      <c r="B5" s="453" t="s">
        <v>97</v>
      </c>
      <c r="C5" s="452" t="s">
        <v>391</v>
      </c>
      <c r="D5" s="454" t="s">
        <v>398</v>
      </c>
      <c r="E5" s="455" t="s">
        <v>193</v>
      </c>
      <c r="F5" s="455" t="s">
        <v>391</v>
      </c>
      <c r="G5" s="455" t="s">
        <v>398</v>
      </c>
      <c r="H5" s="456" t="s">
        <v>193</v>
      </c>
      <c r="I5" s="457" t="s">
        <v>391</v>
      </c>
      <c r="J5" s="455" t="s">
        <v>398</v>
      </c>
      <c r="K5" s="455" t="s">
        <v>193</v>
      </c>
      <c r="L5" s="455" t="s">
        <v>391</v>
      </c>
      <c r="M5" s="455" t="s">
        <v>398</v>
      </c>
      <c r="N5" s="458" t="s">
        <v>193</v>
      </c>
    </row>
    <row r="6" spans="1:14" ht="12.75" thickBot="1">
      <c r="A6" s="459"/>
      <c r="B6" s="460"/>
      <c r="C6" s="461" t="s">
        <v>358</v>
      </c>
      <c r="D6" s="462" t="s">
        <v>358</v>
      </c>
      <c r="E6" s="462" t="s">
        <v>358</v>
      </c>
      <c r="F6" s="462" t="s">
        <v>359</v>
      </c>
      <c r="G6" s="462" t="s">
        <v>359</v>
      </c>
      <c r="H6" s="463" t="s">
        <v>359</v>
      </c>
      <c r="I6" s="464" t="s">
        <v>358</v>
      </c>
      <c r="J6" s="462" t="s">
        <v>358</v>
      </c>
      <c r="K6" s="462" t="s">
        <v>358</v>
      </c>
      <c r="L6" s="462" t="s">
        <v>359</v>
      </c>
      <c r="M6" s="462" t="s">
        <v>359</v>
      </c>
      <c r="N6" s="465" t="s">
        <v>359</v>
      </c>
    </row>
    <row r="7" spans="1:14">
      <c r="A7" s="182"/>
      <c r="B7" s="226"/>
      <c r="C7" s="243"/>
      <c r="D7" s="184"/>
      <c r="E7" s="185"/>
      <c r="F7" s="183"/>
      <c r="G7" s="184"/>
      <c r="H7" s="186"/>
      <c r="I7" s="216"/>
      <c r="J7" s="184"/>
      <c r="K7" s="185"/>
      <c r="L7" s="183"/>
      <c r="M7" s="184"/>
      <c r="N7" s="186"/>
    </row>
    <row r="8" spans="1:14">
      <c r="A8" s="187"/>
      <c r="B8" s="227" t="s">
        <v>100</v>
      </c>
      <c r="C8" s="244">
        <v>693403.60834999988</v>
      </c>
      <c r="D8" s="188">
        <v>729796.44669799961</v>
      </c>
      <c r="E8" s="183">
        <v>105.24843509750387</v>
      </c>
      <c r="F8" s="188">
        <v>769265996</v>
      </c>
      <c r="G8" s="188">
        <v>843730561</v>
      </c>
      <c r="H8" s="392">
        <v>109.67995015861847</v>
      </c>
      <c r="I8" s="217">
        <v>713840.31087599951</v>
      </c>
      <c r="J8" s="188">
        <v>796481.39905599994</v>
      </c>
      <c r="K8" s="183">
        <v>111.57697133671063</v>
      </c>
      <c r="L8" s="188">
        <v>512747115</v>
      </c>
      <c r="M8" s="188">
        <v>552023075</v>
      </c>
      <c r="N8" s="392">
        <v>107.6599085301533</v>
      </c>
    </row>
    <row r="9" spans="1:14">
      <c r="A9" s="189"/>
      <c r="B9" s="228"/>
      <c r="C9" s="244"/>
      <c r="D9" s="253"/>
      <c r="E9" s="183"/>
      <c r="F9" s="188"/>
      <c r="G9" s="190"/>
      <c r="H9" s="392"/>
      <c r="I9" s="217"/>
      <c r="J9" s="191"/>
      <c r="K9" s="400"/>
      <c r="L9" s="188"/>
      <c r="M9" s="191"/>
      <c r="N9" s="407"/>
    </row>
    <row r="10" spans="1:14" ht="12.75" thickBot="1">
      <c r="A10" s="192" t="s">
        <v>0</v>
      </c>
      <c r="B10" s="229" t="s">
        <v>202</v>
      </c>
      <c r="C10" s="245">
        <v>13303.994516000002</v>
      </c>
      <c r="D10" s="188">
        <v>10943.812828000004</v>
      </c>
      <c r="E10" s="385">
        <v>82.259601165939031</v>
      </c>
      <c r="F10" s="193">
        <v>29837149</v>
      </c>
      <c r="G10" s="193">
        <v>31052949</v>
      </c>
      <c r="H10" s="393">
        <v>104.07478609970408</v>
      </c>
      <c r="I10" s="218">
        <v>16912.439974999998</v>
      </c>
      <c r="J10" s="194">
        <v>17147.335220000004</v>
      </c>
      <c r="K10" s="401">
        <v>101.3888903395798</v>
      </c>
      <c r="L10" s="193">
        <v>24779231</v>
      </c>
      <c r="M10" s="194">
        <v>28127923</v>
      </c>
      <c r="N10" s="408">
        <v>113.51410784297545</v>
      </c>
    </row>
    <row r="11" spans="1:14">
      <c r="A11" s="195" t="s">
        <v>1</v>
      </c>
      <c r="B11" s="230" t="s">
        <v>101</v>
      </c>
      <c r="C11" s="246">
        <v>1</v>
      </c>
      <c r="D11" s="196">
        <v>0</v>
      </c>
      <c r="E11" s="386">
        <v>0</v>
      </c>
      <c r="F11" s="196">
        <v>939</v>
      </c>
      <c r="G11" s="196">
        <v>0</v>
      </c>
      <c r="H11" s="394">
        <v>0</v>
      </c>
      <c r="I11" s="219">
        <v>125.569</v>
      </c>
      <c r="J11" s="197">
        <v>71.022000000000006</v>
      </c>
      <c r="K11" s="402">
        <v>56.56013825068289</v>
      </c>
      <c r="L11" s="196">
        <v>331583</v>
      </c>
      <c r="M11" s="197">
        <v>193176</v>
      </c>
      <c r="N11" s="409">
        <v>58.258716520448871</v>
      </c>
    </row>
    <row r="12" spans="1:14">
      <c r="A12" s="195" t="s">
        <v>2</v>
      </c>
      <c r="B12" s="230" t="s">
        <v>102</v>
      </c>
      <c r="C12" s="247">
        <v>8742.9155310000006</v>
      </c>
      <c r="D12" s="197">
        <v>7529.7826700000005</v>
      </c>
      <c r="E12" s="387">
        <v>86.124390008132181</v>
      </c>
      <c r="F12" s="197">
        <v>22047362</v>
      </c>
      <c r="G12" s="197">
        <v>19719556</v>
      </c>
      <c r="H12" s="395">
        <v>89.441793535208419</v>
      </c>
      <c r="I12" s="220">
        <v>7585.4917950000008</v>
      </c>
      <c r="J12" s="197">
        <v>7148.8472000000002</v>
      </c>
      <c r="K12" s="402">
        <v>94.243687729148746</v>
      </c>
      <c r="L12" s="197">
        <v>14037633</v>
      </c>
      <c r="M12" s="197">
        <v>13805373</v>
      </c>
      <c r="N12" s="409">
        <v>98.345447555154067</v>
      </c>
    </row>
    <row r="13" spans="1:14">
      <c r="A13" s="195" t="s">
        <v>3</v>
      </c>
      <c r="B13" s="230" t="s">
        <v>103</v>
      </c>
      <c r="C13" s="247">
        <v>2883.4109999999996</v>
      </c>
      <c r="D13" s="197">
        <v>2861.4534000000003</v>
      </c>
      <c r="E13" s="387">
        <v>99.238485252362594</v>
      </c>
      <c r="F13" s="197">
        <v>5257341</v>
      </c>
      <c r="G13" s="197">
        <v>8881128</v>
      </c>
      <c r="H13" s="395">
        <v>168.92813306194139</v>
      </c>
      <c r="I13" s="220">
        <v>7723.0625</v>
      </c>
      <c r="J13" s="197">
        <v>8015.3256999999994</v>
      </c>
      <c r="K13" s="402">
        <v>103.7842915294289</v>
      </c>
      <c r="L13" s="197">
        <v>8706621</v>
      </c>
      <c r="M13" s="197">
        <v>12276900</v>
      </c>
      <c r="N13" s="409">
        <v>141.0064823081193</v>
      </c>
    </row>
    <row r="14" spans="1:14">
      <c r="A14" s="195" t="s">
        <v>4</v>
      </c>
      <c r="B14" s="230" t="s">
        <v>104</v>
      </c>
      <c r="C14" s="247">
        <v>384.12072000000001</v>
      </c>
      <c r="D14" s="197">
        <v>212.45733999999999</v>
      </c>
      <c r="E14" s="387">
        <v>55.310044196522377</v>
      </c>
      <c r="F14" s="197">
        <v>895361</v>
      </c>
      <c r="G14" s="197">
        <v>618175</v>
      </c>
      <c r="H14" s="395">
        <v>69.041984182916167</v>
      </c>
      <c r="I14" s="220">
        <v>145.88000000000002</v>
      </c>
      <c r="J14" s="197">
        <v>21.96</v>
      </c>
      <c r="K14" s="402">
        <v>15.053468604332327</v>
      </c>
      <c r="L14" s="197">
        <v>273598</v>
      </c>
      <c r="M14" s="197">
        <v>43695</v>
      </c>
      <c r="N14" s="409">
        <v>15.97051148034708</v>
      </c>
    </row>
    <row r="15" spans="1:14">
      <c r="A15" s="195" t="s">
        <v>5</v>
      </c>
      <c r="B15" s="230" t="s">
        <v>317</v>
      </c>
      <c r="C15" s="247">
        <v>1285.0219929999998</v>
      </c>
      <c r="D15" s="197">
        <v>333.60536000000002</v>
      </c>
      <c r="E15" s="387">
        <v>25.961062286659249</v>
      </c>
      <c r="F15" s="197">
        <v>1409690</v>
      </c>
      <c r="G15" s="197">
        <v>1516574</v>
      </c>
      <c r="H15" s="395">
        <v>107.58209251679448</v>
      </c>
      <c r="I15" s="220">
        <v>1331.85158</v>
      </c>
      <c r="J15" s="197">
        <v>1889.9448600000001</v>
      </c>
      <c r="K15" s="402">
        <v>141.90356405929256</v>
      </c>
      <c r="L15" s="197">
        <v>1426624</v>
      </c>
      <c r="M15" s="197">
        <v>1807759</v>
      </c>
      <c r="N15" s="409">
        <v>126.71586907271993</v>
      </c>
    </row>
    <row r="16" spans="1:14">
      <c r="A16" s="195" t="s">
        <v>6</v>
      </c>
      <c r="B16" s="230" t="s">
        <v>207</v>
      </c>
      <c r="C16" s="247">
        <v>7.5252720000000002</v>
      </c>
      <c r="D16" s="197">
        <v>6.5140580000000003</v>
      </c>
      <c r="E16" s="387">
        <v>86.562425916299119</v>
      </c>
      <c r="F16" s="197">
        <v>226456</v>
      </c>
      <c r="G16" s="197">
        <v>317516</v>
      </c>
      <c r="H16" s="395">
        <v>140.21090189705728</v>
      </c>
      <c r="I16" s="220">
        <v>0.58510000000000006</v>
      </c>
      <c r="J16" s="197">
        <v>0.23546000000000003</v>
      </c>
      <c r="K16" s="402">
        <v>40.242693556656981</v>
      </c>
      <c r="L16" s="197">
        <v>3172</v>
      </c>
      <c r="M16" s="197">
        <v>1020</v>
      </c>
      <c r="N16" s="409">
        <v>32.156368221941996</v>
      </c>
    </row>
    <row r="17" spans="1:14">
      <c r="A17" s="195"/>
      <c r="B17" s="230"/>
      <c r="C17" s="248"/>
      <c r="D17" s="198"/>
      <c r="E17" s="183"/>
      <c r="F17" s="198"/>
      <c r="G17" s="198"/>
      <c r="H17" s="392"/>
      <c r="I17" s="221"/>
      <c r="J17" s="199"/>
      <c r="K17" s="402"/>
      <c r="L17" s="198"/>
      <c r="M17" s="199"/>
      <c r="N17" s="409"/>
    </row>
    <row r="18" spans="1:14" ht="12.75" thickBot="1">
      <c r="A18" s="200" t="s">
        <v>7</v>
      </c>
      <c r="B18" s="231" t="s">
        <v>242</v>
      </c>
      <c r="C18" s="249">
        <v>35642.410623999982</v>
      </c>
      <c r="D18" s="194">
        <v>35426.278153000043</v>
      </c>
      <c r="E18" s="388">
        <v>99.393608717210597</v>
      </c>
      <c r="F18" s="194">
        <v>82472915</v>
      </c>
      <c r="G18" s="194">
        <v>101760978</v>
      </c>
      <c r="H18" s="396">
        <v>123.38714837471187</v>
      </c>
      <c r="I18" s="222">
        <v>7251.7831900000047</v>
      </c>
      <c r="J18" s="194">
        <v>6446.0178110000006</v>
      </c>
      <c r="K18" s="403">
        <v>88.888727670304164</v>
      </c>
      <c r="L18" s="194">
        <v>19565193</v>
      </c>
      <c r="M18" s="194">
        <v>19476474</v>
      </c>
      <c r="N18" s="410">
        <v>99.546546768028293</v>
      </c>
    </row>
    <row r="19" spans="1:14">
      <c r="A19" s="195" t="s">
        <v>8</v>
      </c>
      <c r="B19" s="230" t="s">
        <v>256</v>
      </c>
      <c r="C19" s="247">
        <v>3709.0915810000001</v>
      </c>
      <c r="D19" s="197">
        <v>3991.4614269999997</v>
      </c>
      <c r="E19" s="387">
        <v>107.61291113561209</v>
      </c>
      <c r="F19" s="197">
        <v>13415140</v>
      </c>
      <c r="G19" s="197">
        <v>15444267</v>
      </c>
      <c r="H19" s="395">
        <v>115.12564908006924</v>
      </c>
      <c r="I19" s="220">
        <v>1607.2105500000002</v>
      </c>
      <c r="J19" s="197">
        <v>1213.3444100000004</v>
      </c>
      <c r="K19" s="402">
        <v>75.493805712014534</v>
      </c>
      <c r="L19" s="197">
        <v>6629997</v>
      </c>
      <c r="M19" s="197">
        <v>5432745</v>
      </c>
      <c r="N19" s="409">
        <v>81.94189228139922</v>
      </c>
    </row>
    <row r="20" spans="1:14">
      <c r="A20" s="195" t="s">
        <v>9</v>
      </c>
      <c r="B20" s="230" t="s">
        <v>247</v>
      </c>
      <c r="C20" s="247">
        <v>982.20655299999987</v>
      </c>
      <c r="D20" s="197">
        <v>1103.5462540000001</v>
      </c>
      <c r="E20" s="387">
        <v>112.3537865461584</v>
      </c>
      <c r="F20" s="197">
        <v>4892574</v>
      </c>
      <c r="G20" s="197">
        <v>5128445</v>
      </c>
      <c r="H20" s="395">
        <v>104.82100015247597</v>
      </c>
      <c r="I20" s="220">
        <v>226.13325000000003</v>
      </c>
      <c r="J20" s="197">
        <v>246.21860999999996</v>
      </c>
      <c r="K20" s="402">
        <v>108.88209053732696</v>
      </c>
      <c r="L20" s="197">
        <v>1038259</v>
      </c>
      <c r="M20" s="197">
        <v>939090</v>
      </c>
      <c r="N20" s="409">
        <v>90.448529702126351</v>
      </c>
    </row>
    <row r="21" spans="1:14">
      <c r="A21" s="195" t="s">
        <v>10</v>
      </c>
      <c r="B21" s="230" t="s">
        <v>318</v>
      </c>
      <c r="C21" s="247">
        <v>21654.102181999995</v>
      </c>
      <c r="D21" s="197">
        <v>20721.679978</v>
      </c>
      <c r="E21" s="387">
        <v>95.694015867464259</v>
      </c>
      <c r="F21" s="197">
        <v>43282062</v>
      </c>
      <c r="G21" s="197">
        <v>58040322</v>
      </c>
      <c r="H21" s="395">
        <v>134.09786714875091</v>
      </c>
      <c r="I21" s="220">
        <v>1629.5527850000003</v>
      </c>
      <c r="J21" s="197">
        <v>1607.1082680000002</v>
      </c>
      <c r="K21" s="402">
        <v>98.622657872356058</v>
      </c>
      <c r="L21" s="197">
        <v>4563603</v>
      </c>
      <c r="M21" s="197">
        <v>4735731</v>
      </c>
      <c r="N21" s="409">
        <v>103.77175665806162</v>
      </c>
    </row>
    <row r="22" spans="1:14">
      <c r="A22" s="195" t="s">
        <v>11</v>
      </c>
      <c r="B22" s="230" t="s">
        <v>319</v>
      </c>
      <c r="C22" s="247">
        <v>207.40532099999993</v>
      </c>
      <c r="D22" s="197">
        <v>191.13119800000004</v>
      </c>
      <c r="E22" s="387">
        <v>92.153468907386468</v>
      </c>
      <c r="F22" s="197">
        <v>1101265</v>
      </c>
      <c r="G22" s="197">
        <v>1125120</v>
      </c>
      <c r="H22" s="395">
        <v>102.16614529654532</v>
      </c>
      <c r="I22" s="220">
        <v>11.867100999999998</v>
      </c>
      <c r="J22" s="197">
        <v>2.4261810000000001</v>
      </c>
      <c r="K22" s="402">
        <v>20.444597210388622</v>
      </c>
      <c r="L22" s="197">
        <v>99379</v>
      </c>
      <c r="M22" s="197">
        <v>19540</v>
      </c>
      <c r="N22" s="409">
        <v>19.662101651254289</v>
      </c>
    </row>
    <row r="23" spans="1:14">
      <c r="A23" s="195" t="s">
        <v>12</v>
      </c>
      <c r="B23" s="230" t="s">
        <v>266</v>
      </c>
      <c r="C23" s="247">
        <v>5.8375000000000003E-2</v>
      </c>
      <c r="D23" s="197">
        <v>1E-3</v>
      </c>
      <c r="E23" s="387">
        <v>1.7130620985010707</v>
      </c>
      <c r="F23" s="197">
        <v>1404</v>
      </c>
      <c r="G23" s="197">
        <v>23</v>
      </c>
      <c r="H23" s="395">
        <v>1.6381766381766381</v>
      </c>
      <c r="I23" s="220">
        <v>18.879000000000001</v>
      </c>
      <c r="J23" s="197">
        <v>0</v>
      </c>
      <c r="K23" s="402">
        <v>0</v>
      </c>
      <c r="L23" s="197">
        <v>71902</v>
      </c>
      <c r="M23" s="197">
        <v>0</v>
      </c>
      <c r="N23" s="409">
        <v>0</v>
      </c>
    </row>
    <row r="24" spans="1:14">
      <c r="A24" s="195" t="s">
        <v>13</v>
      </c>
      <c r="B24" s="230" t="s">
        <v>267</v>
      </c>
      <c r="C24" s="247">
        <v>480.97735599999993</v>
      </c>
      <c r="D24" s="197">
        <v>524.11928599999999</v>
      </c>
      <c r="E24" s="387">
        <v>108.96963847919695</v>
      </c>
      <c r="F24" s="197">
        <v>771121</v>
      </c>
      <c r="G24" s="197">
        <v>819571</v>
      </c>
      <c r="H24" s="395">
        <v>106.28306063510135</v>
      </c>
      <c r="I24" s="220">
        <v>1109.9052120000001</v>
      </c>
      <c r="J24" s="197">
        <v>896.64098199999989</v>
      </c>
      <c r="K24" s="402">
        <v>80.785365480381202</v>
      </c>
      <c r="L24" s="197">
        <v>431010</v>
      </c>
      <c r="M24" s="197">
        <v>564862</v>
      </c>
      <c r="N24" s="409">
        <v>131.05542794830745</v>
      </c>
    </row>
    <row r="25" spans="1:14">
      <c r="A25" s="195" t="s">
        <v>14</v>
      </c>
      <c r="B25" s="230" t="s">
        <v>320</v>
      </c>
      <c r="C25" s="247">
        <v>4620.6821100000025</v>
      </c>
      <c r="D25" s="197">
        <v>5500.7551719999974</v>
      </c>
      <c r="E25" s="387">
        <v>119.0463884129868</v>
      </c>
      <c r="F25" s="197">
        <v>10942967</v>
      </c>
      <c r="G25" s="197">
        <v>11672338</v>
      </c>
      <c r="H25" s="395">
        <v>106.66520332191442</v>
      </c>
      <c r="I25" s="220">
        <v>1792.08689</v>
      </c>
      <c r="J25" s="197">
        <v>1711.6255579999995</v>
      </c>
      <c r="K25" s="402">
        <v>95.510188013260873</v>
      </c>
      <c r="L25" s="197">
        <v>3975814</v>
      </c>
      <c r="M25" s="197">
        <v>3898656</v>
      </c>
      <c r="N25" s="409">
        <v>98.059315652090362</v>
      </c>
    </row>
    <row r="26" spans="1:14">
      <c r="A26" s="195" t="s">
        <v>15</v>
      </c>
      <c r="B26" s="230" t="s">
        <v>321</v>
      </c>
      <c r="C26" s="247">
        <v>29.234337000000004</v>
      </c>
      <c r="D26" s="197">
        <v>35.478082999999998</v>
      </c>
      <c r="E26" s="387">
        <v>121.35757687954406</v>
      </c>
      <c r="F26" s="197">
        <v>201836</v>
      </c>
      <c r="G26" s="197">
        <v>219239</v>
      </c>
      <c r="H26" s="395">
        <v>108.62234685586319</v>
      </c>
      <c r="I26" s="220">
        <v>41.667249999999996</v>
      </c>
      <c r="J26" s="197">
        <v>28.266318999999999</v>
      </c>
      <c r="K26" s="402">
        <v>67.838215864977897</v>
      </c>
      <c r="L26" s="197">
        <v>138243</v>
      </c>
      <c r="M26" s="197">
        <v>98156</v>
      </c>
      <c r="N26" s="409">
        <v>71.002510072842753</v>
      </c>
    </row>
    <row r="27" spans="1:14">
      <c r="A27" s="195" t="s">
        <v>16</v>
      </c>
      <c r="B27" s="230" t="s">
        <v>322</v>
      </c>
      <c r="C27" s="247">
        <v>2514.1798359999993</v>
      </c>
      <c r="D27" s="197">
        <v>1849.1471250000004</v>
      </c>
      <c r="E27" s="387">
        <v>73.548721476581008</v>
      </c>
      <c r="F27" s="197">
        <v>1738202</v>
      </c>
      <c r="G27" s="197">
        <v>2641792</v>
      </c>
      <c r="H27" s="395">
        <v>151.98417675275945</v>
      </c>
      <c r="I27" s="220">
        <v>317.98107999999996</v>
      </c>
      <c r="J27" s="197">
        <v>200.473837</v>
      </c>
      <c r="K27" s="402">
        <v>63.045838136029985</v>
      </c>
      <c r="L27" s="197">
        <v>142042</v>
      </c>
      <c r="M27" s="197">
        <v>161956</v>
      </c>
      <c r="N27" s="409">
        <v>114.01979696146209</v>
      </c>
    </row>
    <row r="28" spans="1:14">
      <c r="A28" s="195" t="s">
        <v>17</v>
      </c>
      <c r="B28" s="230" t="s">
        <v>105</v>
      </c>
      <c r="C28" s="247">
        <v>1444.4729730000001</v>
      </c>
      <c r="D28" s="197">
        <v>1508.9586300000001</v>
      </c>
      <c r="E28" s="387">
        <v>104.46430346606424</v>
      </c>
      <c r="F28" s="197">
        <v>6126344</v>
      </c>
      <c r="G28" s="197">
        <v>6669861</v>
      </c>
      <c r="H28" s="395">
        <v>108.87180021232892</v>
      </c>
      <c r="I28" s="220">
        <v>496.50007200000005</v>
      </c>
      <c r="J28" s="197">
        <v>539.91364599999986</v>
      </c>
      <c r="K28" s="402">
        <v>108.74392098778986</v>
      </c>
      <c r="L28" s="197">
        <v>2474944</v>
      </c>
      <c r="M28" s="197">
        <v>3625738</v>
      </c>
      <c r="N28" s="409">
        <v>146.49777934369425</v>
      </c>
    </row>
    <row r="29" spans="1:14">
      <c r="A29" s="195"/>
      <c r="B29" s="230"/>
      <c r="C29" s="247"/>
      <c r="D29" s="197"/>
      <c r="E29" s="387"/>
      <c r="F29" s="197"/>
      <c r="G29" s="197"/>
      <c r="H29" s="395"/>
      <c r="I29" s="220"/>
      <c r="J29" s="199"/>
      <c r="K29" s="402"/>
      <c r="L29" s="197"/>
      <c r="M29" s="199"/>
      <c r="N29" s="409"/>
    </row>
    <row r="30" spans="1:14">
      <c r="A30" s="201" t="s">
        <v>18</v>
      </c>
      <c r="B30" s="232" t="s">
        <v>106</v>
      </c>
      <c r="C30" s="248"/>
      <c r="D30" s="198"/>
      <c r="E30" s="183"/>
      <c r="F30" s="198"/>
      <c r="G30" s="198"/>
      <c r="H30" s="392"/>
      <c r="I30" s="221"/>
      <c r="J30" s="198"/>
      <c r="K30" s="404"/>
      <c r="L30" s="198"/>
      <c r="M30" s="198"/>
      <c r="N30" s="411"/>
    </row>
    <row r="31" spans="1:14" ht="12.75" thickBot="1">
      <c r="A31" s="202"/>
      <c r="B31" s="231" t="s">
        <v>194</v>
      </c>
      <c r="C31" s="249">
        <v>9049.54270800001</v>
      </c>
      <c r="D31" s="194">
        <v>9712.3360730000113</v>
      </c>
      <c r="E31" s="388">
        <v>107.32405367195048</v>
      </c>
      <c r="F31" s="194">
        <v>27389303</v>
      </c>
      <c r="G31" s="194">
        <v>25961615</v>
      </c>
      <c r="H31" s="396">
        <v>94.787424857069198</v>
      </c>
      <c r="I31" s="222">
        <v>11502.91215299999</v>
      </c>
      <c r="J31" s="194">
        <v>12188.724497999998</v>
      </c>
      <c r="K31" s="403">
        <v>105.96207582808626</v>
      </c>
      <c r="L31" s="194">
        <v>60199935</v>
      </c>
      <c r="M31" s="194">
        <v>61565738</v>
      </c>
      <c r="N31" s="410">
        <v>102.26877819718577</v>
      </c>
    </row>
    <row r="32" spans="1:14">
      <c r="A32" s="203" t="s">
        <v>19</v>
      </c>
      <c r="B32" s="233" t="s">
        <v>195</v>
      </c>
      <c r="C32" s="246">
        <v>32.381143999999992</v>
      </c>
      <c r="D32" s="196">
        <v>106.76771599999999</v>
      </c>
      <c r="E32" s="386">
        <v>329.72187764582998</v>
      </c>
      <c r="F32" s="196">
        <v>462595</v>
      </c>
      <c r="G32" s="196">
        <v>736552</v>
      </c>
      <c r="H32" s="394">
        <v>159.22178147191389</v>
      </c>
      <c r="I32" s="219">
        <v>92.516800000000003</v>
      </c>
      <c r="J32" s="197">
        <v>40.9711</v>
      </c>
      <c r="K32" s="402">
        <v>44.285037960673087</v>
      </c>
      <c r="L32" s="196">
        <v>181159</v>
      </c>
      <c r="M32" s="197">
        <v>250385</v>
      </c>
      <c r="N32" s="409">
        <v>138.21284065379032</v>
      </c>
    </row>
    <row r="33" spans="1:14">
      <c r="A33" s="195" t="s">
        <v>20</v>
      </c>
      <c r="B33" s="230" t="s">
        <v>248</v>
      </c>
      <c r="C33" s="247">
        <v>501.95725599999992</v>
      </c>
      <c r="D33" s="197">
        <v>567.33453200000019</v>
      </c>
      <c r="E33" s="387">
        <v>113.02447075294401</v>
      </c>
      <c r="F33" s="197">
        <v>2246259</v>
      </c>
      <c r="G33" s="197">
        <v>2574735</v>
      </c>
      <c r="H33" s="395">
        <v>114.62324691854322</v>
      </c>
      <c r="I33" s="220">
        <v>6035.1659069999932</v>
      </c>
      <c r="J33" s="197">
        <v>6712.2728300000008</v>
      </c>
      <c r="K33" s="402">
        <v>111.21935889475141</v>
      </c>
      <c r="L33" s="197">
        <v>47257721</v>
      </c>
      <c r="M33" s="197">
        <v>49141142</v>
      </c>
      <c r="N33" s="409">
        <v>103.98542494251892</v>
      </c>
    </row>
    <row r="34" spans="1:14">
      <c r="A34" s="195" t="s">
        <v>21</v>
      </c>
      <c r="B34" s="230" t="s">
        <v>323</v>
      </c>
      <c r="C34" s="247">
        <v>3814.2386879999999</v>
      </c>
      <c r="D34" s="197">
        <v>5208.2382570000018</v>
      </c>
      <c r="E34" s="387">
        <v>136.54725577048109</v>
      </c>
      <c r="F34" s="197">
        <v>4091456</v>
      </c>
      <c r="G34" s="197">
        <v>4801947</v>
      </c>
      <c r="H34" s="395">
        <v>117.36523623863975</v>
      </c>
      <c r="I34" s="220">
        <v>3975.7448000000004</v>
      </c>
      <c r="J34" s="197">
        <v>4139.6325919999999</v>
      </c>
      <c r="K34" s="402">
        <v>104.12219094143063</v>
      </c>
      <c r="L34" s="197">
        <v>4222641</v>
      </c>
      <c r="M34" s="197">
        <v>4625439</v>
      </c>
      <c r="N34" s="409">
        <v>109.53900651274877</v>
      </c>
    </row>
    <row r="35" spans="1:14">
      <c r="A35" s="195" t="s">
        <v>22</v>
      </c>
      <c r="B35" s="230" t="s">
        <v>324</v>
      </c>
      <c r="C35" s="247">
        <v>1379.2165260000006</v>
      </c>
      <c r="D35" s="197">
        <v>1509.8006099999996</v>
      </c>
      <c r="E35" s="387">
        <v>109.46799008990405</v>
      </c>
      <c r="F35" s="197">
        <v>5612679</v>
      </c>
      <c r="G35" s="197">
        <v>5762477</v>
      </c>
      <c r="H35" s="395">
        <v>102.66892156134352</v>
      </c>
      <c r="I35" s="220">
        <v>257.99153800000005</v>
      </c>
      <c r="J35" s="197">
        <v>312.10969899999998</v>
      </c>
      <c r="K35" s="402">
        <v>120.97671939922306</v>
      </c>
      <c r="L35" s="197">
        <v>1861553</v>
      </c>
      <c r="M35" s="197">
        <v>1978365</v>
      </c>
      <c r="N35" s="409">
        <v>106.27497578634613</v>
      </c>
    </row>
    <row r="36" spans="1:14">
      <c r="A36" s="195" t="s">
        <v>23</v>
      </c>
      <c r="B36" s="230" t="s">
        <v>325</v>
      </c>
      <c r="C36" s="247">
        <v>149.13846600000005</v>
      </c>
      <c r="D36" s="197">
        <v>277.48387700000001</v>
      </c>
      <c r="E36" s="387">
        <v>186.05788596484552</v>
      </c>
      <c r="F36" s="197">
        <v>2408379</v>
      </c>
      <c r="G36" s="197">
        <v>2707182</v>
      </c>
      <c r="H36" s="395">
        <v>112.40680972554568</v>
      </c>
      <c r="I36" s="220">
        <v>488.68907499999995</v>
      </c>
      <c r="J36" s="197">
        <v>445.85874600000005</v>
      </c>
      <c r="K36" s="402">
        <v>91.235668814572961</v>
      </c>
      <c r="L36" s="197">
        <v>2693716</v>
      </c>
      <c r="M36" s="197">
        <v>1969658</v>
      </c>
      <c r="N36" s="409">
        <v>73.120477437116605</v>
      </c>
    </row>
    <row r="37" spans="1:14">
      <c r="A37" s="195" t="s">
        <v>24</v>
      </c>
      <c r="B37" s="230" t="s">
        <v>208</v>
      </c>
      <c r="C37" s="247">
        <v>357.64439499999997</v>
      </c>
      <c r="D37" s="197">
        <v>262.3810719999999</v>
      </c>
      <c r="E37" s="387">
        <v>73.363675110859745</v>
      </c>
      <c r="F37" s="197">
        <v>2312901</v>
      </c>
      <c r="G37" s="197">
        <v>1558110</v>
      </c>
      <c r="H37" s="395">
        <v>67.366048092849624</v>
      </c>
      <c r="I37" s="220">
        <v>65.025620000000018</v>
      </c>
      <c r="J37" s="197">
        <v>69.208149999999989</v>
      </c>
      <c r="K37" s="402">
        <v>106.4321262911449</v>
      </c>
      <c r="L37" s="197">
        <v>846042</v>
      </c>
      <c r="M37" s="197">
        <v>761625</v>
      </c>
      <c r="N37" s="409">
        <v>90.022126561092705</v>
      </c>
    </row>
    <row r="38" spans="1:14">
      <c r="A38" s="195" t="s">
        <v>25</v>
      </c>
      <c r="B38" s="230" t="s">
        <v>209</v>
      </c>
      <c r="C38" s="247">
        <v>2813.9452929999998</v>
      </c>
      <c r="D38" s="197">
        <v>1779.3281890000003</v>
      </c>
      <c r="E38" s="387">
        <v>63.232508230571362</v>
      </c>
      <c r="F38" s="197">
        <v>10250155</v>
      </c>
      <c r="G38" s="197">
        <v>7815999</v>
      </c>
      <c r="H38" s="395">
        <v>76.25249569396756</v>
      </c>
      <c r="I38" s="220">
        <v>555.08012300000019</v>
      </c>
      <c r="J38" s="197">
        <v>458.33100599999977</v>
      </c>
      <c r="K38" s="402">
        <v>82.57024292689357</v>
      </c>
      <c r="L38" s="197">
        <v>2860117</v>
      </c>
      <c r="M38" s="197">
        <v>2691405</v>
      </c>
      <c r="N38" s="409">
        <v>94.101220334692599</v>
      </c>
    </row>
    <row r="39" spans="1:14">
      <c r="A39" s="195" t="s">
        <v>374</v>
      </c>
      <c r="B39" s="230" t="s">
        <v>376</v>
      </c>
      <c r="C39" s="247">
        <v>1.02094</v>
      </c>
      <c r="D39" s="197">
        <v>1.0018199999999999</v>
      </c>
      <c r="E39" s="387">
        <v>98.127216094971303</v>
      </c>
      <c r="F39" s="197">
        <v>4879</v>
      </c>
      <c r="G39" s="197">
        <v>4613</v>
      </c>
      <c r="H39" s="395">
        <v>94.548063127690099</v>
      </c>
      <c r="I39" s="220">
        <v>32.69829</v>
      </c>
      <c r="J39" s="197">
        <v>10.340375</v>
      </c>
      <c r="K39" s="402">
        <v>31.623595606987397</v>
      </c>
      <c r="L39" s="197">
        <v>276986</v>
      </c>
      <c r="M39" s="197">
        <v>147719</v>
      </c>
      <c r="N39" s="409">
        <v>53.330854267002671</v>
      </c>
    </row>
    <row r="40" spans="1:14" ht="12.75" thickBot="1">
      <c r="A40" s="204"/>
      <c r="B40" s="234"/>
      <c r="C40" s="250"/>
      <c r="D40" s="205"/>
      <c r="E40" s="389"/>
      <c r="F40" s="205"/>
      <c r="G40" s="205"/>
      <c r="H40" s="397"/>
      <c r="I40" s="223"/>
      <c r="J40" s="205"/>
      <c r="K40" s="405"/>
      <c r="L40" s="205"/>
      <c r="M40" s="205"/>
      <c r="N40" s="412"/>
    </row>
    <row r="41" spans="1:14" ht="13.5" thickTop="1" thickBot="1">
      <c r="A41" s="200" t="s">
        <v>26</v>
      </c>
      <c r="B41" s="231" t="s">
        <v>237</v>
      </c>
      <c r="C41" s="249">
        <v>64807.887962999965</v>
      </c>
      <c r="D41" s="194">
        <v>71178.808081999945</v>
      </c>
      <c r="E41" s="388">
        <v>109.8304702085605</v>
      </c>
      <c r="F41" s="194">
        <v>57009030</v>
      </c>
      <c r="G41" s="194">
        <v>67350243</v>
      </c>
      <c r="H41" s="396">
        <v>118.13960525201009</v>
      </c>
      <c r="I41" s="222">
        <v>15230.709583000016</v>
      </c>
      <c r="J41" s="194">
        <v>15961.530860000008</v>
      </c>
      <c r="K41" s="403">
        <v>104.79834030724156</v>
      </c>
      <c r="L41" s="194">
        <v>18678931</v>
      </c>
      <c r="M41" s="194">
        <v>17763182</v>
      </c>
      <c r="N41" s="410">
        <v>95.097422866437057</v>
      </c>
    </row>
    <row r="42" spans="1:14">
      <c r="A42" s="195" t="s">
        <v>27</v>
      </c>
      <c r="B42" s="230" t="s">
        <v>326</v>
      </c>
      <c r="C42" s="247">
        <v>50006.065468000001</v>
      </c>
      <c r="D42" s="197">
        <v>53409.627443000019</v>
      </c>
      <c r="E42" s="387">
        <v>106.80629828231145</v>
      </c>
      <c r="F42" s="197">
        <v>20107792</v>
      </c>
      <c r="G42" s="197">
        <v>21933726</v>
      </c>
      <c r="H42" s="395">
        <v>109.08072850564596</v>
      </c>
      <c r="I42" s="220">
        <v>7185.9969169999995</v>
      </c>
      <c r="J42" s="197">
        <v>7358.1041189999996</v>
      </c>
      <c r="K42" s="402">
        <v>102.39503584524013</v>
      </c>
      <c r="L42" s="197">
        <v>3929209</v>
      </c>
      <c r="M42" s="197">
        <v>3588781</v>
      </c>
      <c r="N42" s="409">
        <v>91.335966093939021</v>
      </c>
    </row>
    <row r="43" spans="1:14">
      <c r="A43" s="195" t="s">
        <v>28</v>
      </c>
      <c r="B43" s="230" t="s">
        <v>249</v>
      </c>
      <c r="C43" s="247">
        <v>2218.5743549999997</v>
      </c>
      <c r="D43" s="197">
        <v>2383.5452300000006</v>
      </c>
      <c r="E43" s="387">
        <v>107.43589569708161</v>
      </c>
      <c r="F43" s="197">
        <v>3181889</v>
      </c>
      <c r="G43" s="197">
        <v>4500335</v>
      </c>
      <c r="H43" s="395">
        <v>141.43595203981033</v>
      </c>
      <c r="I43" s="220">
        <v>50.606002000000011</v>
      </c>
      <c r="J43" s="197">
        <v>16.250700000000002</v>
      </c>
      <c r="K43" s="402">
        <v>32.112198865265029</v>
      </c>
      <c r="L43" s="197">
        <v>394293</v>
      </c>
      <c r="M43" s="197">
        <v>53235</v>
      </c>
      <c r="N43" s="409">
        <v>13.501380952743263</v>
      </c>
    </row>
    <row r="44" spans="1:14">
      <c r="A44" s="195" t="s">
        <v>29</v>
      </c>
      <c r="B44" s="230" t="s">
        <v>327</v>
      </c>
      <c r="C44" s="247">
        <v>2145.8212359999998</v>
      </c>
      <c r="D44" s="197">
        <v>2454.9873089999996</v>
      </c>
      <c r="E44" s="387">
        <v>114.40782054968908</v>
      </c>
      <c r="F44" s="197">
        <v>2208099</v>
      </c>
      <c r="G44" s="197">
        <v>2460581</v>
      </c>
      <c r="H44" s="395">
        <v>111.43436050648093</v>
      </c>
      <c r="I44" s="220">
        <v>3891.0717739999996</v>
      </c>
      <c r="J44" s="197">
        <v>4409.9319279999982</v>
      </c>
      <c r="K44" s="402">
        <v>113.33463333848024</v>
      </c>
      <c r="L44" s="197">
        <v>3676654</v>
      </c>
      <c r="M44" s="197">
        <v>4044817</v>
      </c>
      <c r="N44" s="409">
        <v>110.01353404481358</v>
      </c>
    </row>
    <row r="45" spans="1:14">
      <c r="A45" s="195" t="s">
        <v>30</v>
      </c>
      <c r="B45" s="230" t="s">
        <v>107</v>
      </c>
      <c r="C45" s="247">
        <v>946.6556159999999</v>
      </c>
      <c r="D45" s="197">
        <v>1202.9450039999997</v>
      </c>
      <c r="E45" s="387">
        <v>127.07313870728676</v>
      </c>
      <c r="F45" s="197">
        <v>1119370</v>
      </c>
      <c r="G45" s="197">
        <v>1579744</v>
      </c>
      <c r="H45" s="395">
        <v>141.12795590376729</v>
      </c>
      <c r="I45" s="220">
        <v>1078.3239999999998</v>
      </c>
      <c r="J45" s="197">
        <v>1023.956936</v>
      </c>
      <c r="K45" s="402">
        <v>94.95818844799895</v>
      </c>
      <c r="L45" s="197">
        <v>549874</v>
      </c>
      <c r="M45" s="197">
        <v>583801</v>
      </c>
      <c r="N45" s="409">
        <v>106.16995893604717</v>
      </c>
    </row>
    <row r="46" spans="1:14">
      <c r="A46" s="195" t="s">
        <v>31</v>
      </c>
      <c r="B46" s="230" t="s">
        <v>328</v>
      </c>
      <c r="C46" s="247">
        <v>855.73481399999991</v>
      </c>
      <c r="D46" s="197">
        <v>1025.5790599999998</v>
      </c>
      <c r="E46" s="387">
        <v>119.84776629644051</v>
      </c>
      <c r="F46" s="197">
        <v>3891154</v>
      </c>
      <c r="G46" s="197">
        <v>4163863</v>
      </c>
      <c r="H46" s="395">
        <v>107.00843502981378</v>
      </c>
      <c r="I46" s="220">
        <v>232.49020499999997</v>
      </c>
      <c r="J46" s="197">
        <v>290.86964499999999</v>
      </c>
      <c r="K46" s="402">
        <v>125.11049443997007</v>
      </c>
      <c r="L46" s="197">
        <v>1328830</v>
      </c>
      <c r="M46" s="197">
        <v>1036059</v>
      </c>
      <c r="N46" s="409">
        <v>77.967761113159696</v>
      </c>
    </row>
    <row r="47" spans="1:14">
      <c r="A47" s="195" t="s">
        <v>32</v>
      </c>
      <c r="B47" s="230" t="s">
        <v>108</v>
      </c>
      <c r="C47" s="247">
        <v>7176.0382370000016</v>
      </c>
      <c r="D47" s="197">
        <v>8135.2441300000028</v>
      </c>
      <c r="E47" s="387">
        <v>113.3667890459988</v>
      </c>
      <c r="F47" s="197">
        <v>23302387</v>
      </c>
      <c r="G47" s="197">
        <v>27366457</v>
      </c>
      <c r="H47" s="395">
        <v>117.4405737918609</v>
      </c>
      <c r="I47" s="220">
        <v>2153.9131409999995</v>
      </c>
      <c r="J47" s="197">
        <v>1928.8995589999988</v>
      </c>
      <c r="K47" s="402">
        <v>89.553265741461914</v>
      </c>
      <c r="L47" s="197">
        <v>7539081</v>
      </c>
      <c r="M47" s="197">
        <v>6960664</v>
      </c>
      <c r="N47" s="409">
        <v>92.327751883817143</v>
      </c>
    </row>
    <row r="48" spans="1:14">
      <c r="A48" s="195" t="s">
        <v>33</v>
      </c>
      <c r="B48" s="230" t="s">
        <v>293</v>
      </c>
      <c r="C48" s="247">
        <v>1065.9047939999998</v>
      </c>
      <c r="D48" s="197">
        <v>1911.342255</v>
      </c>
      <c r="E48" s="387">
        <v>179.3164141637213</v>
      </c>
      <c r="F48" s="197">
        <v>2387766</v>
      </c>
      <c r="G48" s="197">
        <v>4097520</v>
      </c>
      <c r="H48" s="395">
        <v>171.60475523983504</v>
      </c>
      <c r="I48" s="220">
        <v>509.49384000000003</v>
      </c>
      <c r="J48" s="197">
        <v>822.71602999999993</v>
      </c>
      <c r="K48" s="402">
        <v>161.47712992957872</v>
      </c>
      <c r="L48" s="197">
        <v>746341</v>
      </c>
      <c r="M48" s="197">
        <v>1041917</v>
      </c>
      <c r="N48" s="409">
        <v>139.60334485175008</v>
      </c>
    </row>
    <row r="49" spans="1:14">
      <c r="A49" s="195" t="s">
        <v>34</v>
      </c>
      <c r="B49" s="230" t="s">
        <v>268</v>
      </c>
      <c r="C49" s="247">
        <v>116.6678</v>
      </c>
      <c r="D49" s="197">
        <v>164.72200000000001</v>
      </c>
      <c r="E49" s="387">
        <v>141.18891416483385</v>
      </c>
      <c r="F49" s="197">
        <v>239577</v>
      </c>
      <c r="G49" s="197">
        <v>337091</v>
      </c>
      <c r="H49" s="395">
        <v>140.70257161580619</v>
      </c>
      <c r="I49" s="220">
        <v>42.841000000000001</v>
      </c>
      <c r="J49" s="197">
        <v>25.155999999999999</v>
      </c>
      <c r="K49" s="402">
        <v>58.719450993207431</v>
      </c>
      <c r="L49" s="197">
        <v>155126</v>
      </c>
      <c r="M49" s="197">
        <v>74293</v>
      </c>
      <c r="N49" s="409">
        <v>47.892036151257692</v>
      </c>
    </row>
    <row r="50" spans="1:14">
      <c r="A50" s="195" t="s">
        <v>35</v>
      </c>
      <c r="B50" s="230" t="s">
        <v>109</v>
      </c>
      <c r="C50" s="247">
        <v>275.9164869999999</v>
      </c>
      <c r="D50" s="197">
        <v>490.57523099999997</v>
      </c>
      <c r="E50" s="387">
        <v>177.79844776002824</v>
      </c>
      <c r="F50" s="197">
        <v>527786</v>
      </c>
      <c r="G50" s="197">
        <v>888399</v>
      </c>
      <c r="H50" s="395">
        <v>168.32560924314021</v>
      </c>
      <c r="I50" s="220">
        <v>85.964503999999991</v>
      </c>
      <c r="J50" s="197">
        <v>85.645943000000003</v>
      </c>
      <c r="K50" s="402">
        <v>99.629427280822796</v>
      </c>
      <c r="L50" s="197">
        <v>358267</v>
      </c>
      <c r="M50" s="197">
        <v>379615</v>
      </c>
      <c r="N50" s="409">
        <v>105.95868444484142</v>
      </c>
    </row>
    <row r="51" spans="1:14">
      <c r="A51" s="195" t="s">
        <v>36</v>
      </c>
      <c r="B51" s="230" t="s">
        <v>210</v>
      </c>
      <c r="C51" s="247">
        <v>0.50915600000000005</v>
      </c>
      <c r="D51" s="197">
        <v>0.24041999999999999</v>
      </c>
      <c r="E51" s="387">
        <v>47.219319815537865</v>
      </c>
      <c r="F51" s="197">
        <v>43210</v>
      </c>
      <c r="G51" s="197">
        <v>22527</v>
      </c>
      <c r="H51" s="395">
        <v>52.133765332099046</v>
      </c>
      <c r="I51" s="220">
        <v>8.199999999999999E-3</v>
      </c>
      <c r="J51" s="197">
        <v>0</v>
      </c>
      <c r="K51" s="402">
        <v>0</v>
      </c>
      <c r="L51" s="197">
        <v>1256</v>
      </c>
      <c r="M51" s="197">
        <v>0</v>
      </c>
      <c r="N51" s="409">
        <v>0</v>
      </c>
    </row>
    <row r="52" spans="1:14">
      <c r="A52" s="195"/>
      <c r="B52" s="230"/>
      <c r="C52" s="248"/>
      <c r="D52" s="198"/>
      <c r="E52" s="183"/>
      <c r="F52" s="198"/>
      <c r="G52" s="198"/>
      <c r="H52" s="392"/>
      <c r="I52" s="221"/>
      <c r="J52" s="199"/>
      <c r="K52" s="402"/>
      <c r="L52" s="198"/>
      <c r="M52" s="199"/>
      <c r="N52" s="409"/>
    </row>
    <row r="53" spans="1:14" ht="12.75" thickBot="1">
      <c r="A53" s="200" t="s">
        <v>37</v>
      </c>
      <c r="B53" s="231" t="s">
        <v>196</v>
      </c>
      <c r="C53" s="249">
        <v>433.77627699999988</v>
      </c>
      <c r="D53" s="194">
        <v>333.30939399999977</v>
      </c>
      <c r="E53" s="388">
        <v>76.839009340291767</v>
      </c>
      <c r="F53" s="194">
        <v>3192381</v>
      </c>
      <c r="G53" s="194">
        <v>2561674</v>
      </c>
      <c r="H53" s="396">
        <v>80.24336694147722</v>
      </c>
      <c r="I53" s="222">
        <v>2480.7115580000004</v>
      </c>
      <c r="J53" s="194">
        <v>1939.9787739999999</v>
      </c>
      <c r="K53" s="403">
        <v>78.20251281305957</v>
      </c>
      <c r="L53" s="194">
        <v>1653728</v>
      </c>
      <c r="M53" s="194">
        <v>1724502</v>
      </c>
      <c r="N53" s="410">
        <v>104.2796638866851</v>
      </c>
    </row>
    <row r="54" spans="1:14">
      <c r="A54" s="195" t="s">
        <v>38</v>
      </c>
      <c r="B54" s="230" t="s">
        <v>294</v>
      </c>
      <c r="C54" s="247">
        <v>0</v>
      </c>
      <c r="D54" s="197">
        <v>0</v>
      </c>
      <c r="E54" s="387">
        <v>0</v>
      </c>
      <c r="F54" s="197">
        <v>0</v>
      </c>
      <c r="G54" s="197">
        <v>0</v>
      </c>
      <c r="H54" s="395">
        <v>0</v>
      </c>
      <c r="I54" s="220">
        <v>0</v>
      </c>
      <c r="J54" s="197">
        <v>0</v>
      </c>
      <c r="K54" s="402">
        <v>0</v>
      </c>
      <c r="L54" s="197">
        <v>0</v>
      </c>
      <c r="M54" s="197">
        <v>0</v>
      </c>
      <c r="N54" s="409">
        <v>0</v>
      </c>
    </row>
    <row r="55" spans="1:14">
      <c r="A55" s="195" t="s">
        <v>39</v>
      </c>
      <c r="B55" s="230" t="s">
        <v>238</v>
      </c>
      <c r="C55" s="247">
        <v>0</v>
      </c>
      <c r="D55" s="197">
        <v>0</v>
      </c>
      <c r="E55" s="387">
        <v>0</v>
      </c>
      <c r="F55" s="197">
        <v>0</v>
      </c>
      <c r="G55" s="197">
        <v>0</v>
      </c>
      <c r="H55" s="395">
        <v>0</v>
      </c>
      <c r="I55" s="220">
        <v>0</v>
      </c>
      <c r="J55" s="197">
        <v>0</v>
      </c>
      <c r="K55" s="402">
        <v>0</v>
      </c>
      <c r="L55" s="197">
        <v>0</v>
      </c>
      <c r="M55" s="197">
        <v>0</v>
      </c>
      <c r="N55" s="409">
        <v>0</v>
      </c>
    </row>
    <row r="56" spans="1:14">
      <c r="A56" s="195" t="s">
        <v>40</v>
      </c>
      <c r="B56" s="230" t="s">
        <v>110</v>
      </c>
      <c r="C56" s="247">
        <v>0</v>
      </c>
      <c r="D56" s="197">
        <v>0</v>
      </c>
      <c r="E56" s="387">
        <v>0</v>
      </c>
      <c r="F56" s="197">
        <v>0</v>
      </c>
      <c r="G56" s="197">
        <v>0</v>
      </c>
      <c r="H56" s="395">
        <v>0</v>
      </c>
      <c r="I56" s="220">
        <v>0</v>
      </c>
      <c r="J56" s="197">
        <v>0</v>
      </c>
      <c r="K56" s="402">
        <v>0</v>
      </c>
      <c r="L56" s="197">
        <v>0</v>
      </c>
      <c r="M56" s="197">
        <v>0</v>
      </c>
      <c r="N56" s="409">
        <v>0</v>
      </c>
    </row>
    <row r="57" spans="1:14">
      <c r="A57" s="195" t="s">
        <v>41</v>
      </c>
      <c r="B57" s="235" t="s">
        <v>211</v>
      </c>
      <c r="C57" s="247">
        <v>318.02118299999995</v>
      </c>
      <c r="D57" s="197">
        <v>311.06746899999996</v>
      </c>
      <c r="E57" s="387">
        <v>97.81344313784281</v>
      </c>
      <c r="F57" s="197">
        <v>2759263</v>
      </c>
      <c r="G57" s="197">
        <v>2104252</v>
      </c>
      <c r="H57" s="395">
        <v>76.261378491285541</v>
      </c>
      <c r="I57" s="220">
        <v>208.887765</v>
      </c>
      <c r="J57" s="197">
        <v>220.88108999999997</v>
      </c>
      <c r="K57" s="402">
        <v>105.7415162635303</v>
      </c>
      <c r="L57" s="197">
        <v>1402389</v>
      </c>
      <c r="M57" s="197">
        <v>1229297</v>
      </c>
      <c r="N57" s="409">
        <v>87.657347569041107</v>
      </c>
    </row>
    <row r="58" spans="1:14">
      <c r="A58" s="195" t="s">
        <v>42</v>
      </c>
      <c r="B58" s="230" t="s">
        <v>269</v>
      </c>
      <c r="C58" s="247">
        <v>1.6827000000000001</v>
      </c>
      <c r="D58" s="197">
        <v>1.7608919999999997</v>
      </c>
      <c r="E58" s="387">
        <v>104.64681761454801</v>
      </c>
      <c r="F58" s="197">
        <v>31030</v>
      </c>
      <c r="G58" s="197">
        <v>14651</v>
      </c>
      <c r="H58" s="395">
        <v>47.215597808572355</v>
      </c>
      <c r="I58" s="220">
        <v>0</v>
      </c>
      <c r="J58" s="197">
        <v>2.0400000000000003E-4</v>
      </c>
      <c r="K58" s="402">
        <v>0</v>
      </c>
      <c r="L58" s="197">
        <v>0</v>
      </c>
      <c r="M58" s="197">
        <v>35</v>
      </c>
      <c r="N58" s="409">
        <v>0</v>
      </c>
    </row>
    <row r="59" spans="1:14">
      <c r="A59" s="195" t="s">
        <v>43</v>
      </c>
      <c r="B59" s="230" t="s">
        <v>212</v>
      </c>
      <c r="C59" s="247">
        <v>0.97983500000000001</v>
      </c>
      <c r="D59" s="197">
        <v>1.9213900000000002</v>
      </c>
      <c r="E59" s="387">
        <v>196.09321977679917</v>
      </c>
      <c r="F59" s="197">
        <v>4254</v>
      </c>
      <c r="G59" s="197">
        <v>5036</v>
      </c>
      <c r="H59" s="395">
        <v>118.38269863657733</v>
      </c>
      <c r="I59" s="220">
        <v>9.0035000000000004E-2</v>
      </c>
      <c r="J59" s="197">
        <v>0.13447999999999999</v>
      </c>
      <c r="K59" s="402">
        <v>149.36413616926748</v>
      </c>
      <c r="L59" s="197">
        <v>756</v>
      </c>
      <c r="M59" s="197">
        <v>564</v>
      </c>
      <c r="N59" s="409">
        <v>74.603174603174608</v>
      </c>
    </row>
    <row r="60" spans="1:14">
      <c r="A60" s="195" t="s">
        <v>44</v>
      </c>
      <c r="B60" s="230" t="s">
        <v>111</v>
      </c>
      <c r="C60" s="247">
        <v>1.3881299999999999</v>
      </c>
      <c r="D60" s="197">
        <v>0.19014500000000001</v>
      </c>
      <c r="E60" s="387">
        <v>13.697924545971921</v>
      </c>
      <c r="F60" s="197">
        <v>2661</v>
      </c>
      <c r="G60" s="197">
        <v>1702</v>
      </c>
      <c r="H60" s="395">
        <v>63.960916948515603</v>
      </c>
      <c r="I60" s="220">
        <v>9.2999999999999992E-3</v>
      </c>
      <c r="J60" s="197">
        <v>1.485E-3</v>
      </c>
      <c r="K60" s="402">
        <v>15.967741935483874</v>
      </c>
      <c r="L60" s="197">
        <v>3964</v>
      </c>
      <c r="M60" s="197">
        <v>6</v>
      </c>
      <c r="N60" s="409">
        <v>0.15136226034308778</v>
      </c>
    </row>
    <row r="61" spans="1:14">
      <c r="A61" s="195" t="s">
        <v>45</v>
      </c>
      <c r="B61" s="230" t="s">
        <v>112</v>
      </c>
      <c r="C61" s="247">
        <v>105.30176900000001</v>
      </c>
      <c r="D61" s="197">
        <v>7.2119149999999994</v>
      </c>
      <c r="E61" s="387">
        <v>6.8488070698983217</v>
      </c>
      <c r="F61" s="197">
        <v>46169</v>
      </c>
      <c r="G61" s="197">
        <v>24263</v>
      </c>
      <c r="H61" s="395">
        <v>52.552578570036168</v>
      </c>
      <c r="I61" s="220">
        <v>9.11E-2</v>
      </c>
      <c r="J61" s="197">
        <v>0.11116000000000001</v>
      </c>
      <c r="K61" s="402">
        <v>122.01975850713502</v>
      </c>
      <c r="L61" s="197">
        <v>2646</v>
      </c>
      <c r="M61" s="197">
        <v>3035</v>
      </c>
      <c r="N61" s="409">
        <v>114.70143613000756</v>
      </c>
    </row>
    <row r="62" spans="1:14">
      <c r="A62" s="195" t="s">
        <v>46</v>
      </c>
      <c r="B62" s="230" t="s">
        <v>213</v>
      </c>
      <c r="C62" s="247">
        <v>0</v>
      </c>
      <c r="D62" s="197">
        <v>0</v>
      </c>
      <c r="E62" s="387">
        <v>0</v>
      </c>
      <c r="F62" s="197">
        <v>0</v>
      </c>
      <c r="G62" s="197">
        <v>0</v>
      </c>
      <c r="H62" s="395">
        <v>0</v>
      </c>
      <c r="I62" s="220">
        <v>0</v>
      </c>
      <c r="J62" s="197">
        <v>0</v>
      </c>
      <c r="K62" s="402">
        <v>0</v>
      </c>
      <c r="L62" s="197">
        <v>0</v>
      </c>
      <c r="M62" s="197">
        <v>0</v>
      </c>
      <c r="N62" s="409">
        <v>0</v>
      </c>
    </row>
    <row r="63" spans="1:14">
      <c r="A63" s="195" t="s">
        <v>47</v>
      </c>
      <c r="B63" s="230" t="s">
        <v>113</v>
      </c>
      <c r="C63" s="247">
        <v>0</v>
      </c>
      <c r="D63" s="197">
        <v>1.1999999999999999E-3</v>
      </c>
      <c r="E63" s="387">
        <v>0</v>
      </c>
      <c r="F63" s="197">
        <v>0</v>
      </c>
      <c r="G63" s="197">
        <v>82</v>
      </c>
      <c r="H63" s="395">
        <v>0</v>
      </c>
      <c r="I63" s="220">
        <v>0</v>
      </c>
      <c r="J63" s="197">
        <v>2E-3</v>
      </c>
      <c r="K63" s="402">
        <v>0</v>
      </c>
      <c r="L63" s="197">
        <v>0</v>
      </c>
      <c r="M63" s="197">
        <v>299</v>
      </c>
      <c r="N63" s="409">
        <v>0</v>
      </c>
    </row>
    <row r="64" spans="1:14">
      <c r="A64" s="195" t="s">
        <v>48</v>
      </c>
      <c r="B64" s="230" t="s">
        <v>214</v>
      </c>
      <c r="C64" s="247">
        <v>6.40266</v>
      </c>
      <c r="D64" s="197">
        <v>11.156383</v>
      </c>
      <c r="E64" s="387">
        <v>174.24606335491811</v>
      </c>
      <c r="F64" s="197">
        <v>349004</v>
      </c>
      <c r="G64" s="197">
        <v>411688</v>
      </c>
      <c r="H64" s="395">
        <v>117.96082566388924</v>
      </c>
      <c r="I64" s="220">
        <v>2271.633358</v>
      </c>
      <c r="J64" s="197">
        <v>1718.8483550000001</v>
      </c>
      <c r="K64" s="402">
        <v>75.665747245115085</v>
      </c>
      <c r="L64" s="197">
        <v>243973</v>
      </c>
      <c r="M64" s="197">
        <v>491266</v>
      </c>
      <c r="N64" s="409">
        <v>201.36080631873199</v>
      </c>
    </row>
    <row r="65" spans="1:14">
      <c r="A65" s="195"/>
      <c r="B65" s="230"/>
      <c r="C65" s="247"/>
      <c r="D65" s="197"/>
      <c r="E65" s="387"/>
      <c r="F65" s="197"/>
      <c r="G65" s="197"/>
      <c r="H65" s="395"/>
      <c r="I65" s="220"/>
      <c r="J65" s="199"/>
      <c r="K65" s="402"/>
      <c r="L65" s="197"/>
      <c r="M65" s="199"/>
      <c r="N65" s="409"/>
    </row>
    <row r="66" spans="1:14" ht="12.75" thickBot="1">
      <c r="A66" s="200" t="s">
        <v>49</v>
      </c>
      <c r="B66" s="231" t="s">
        <v>265</v>
      </c>
      <c r="C66" s="249">
        <v>8686.2783430000036</v>
      </c>
      <c r="D66" s="194">
        <v>8625.0879859999932</v>
      </c>
      <c r="E66" s="388">
        <v>99.295551505676514</v>
      </c>
      <c r="F66" s="194">
        <v>14582256</v>
      </c>
      <c r="G66" s="194">
        <v>14157992</v>
      </c>
      <c r="H66" s="396">
        <v>97.090546209036518</v>
      </c>
      <c r="I66" s="222">
        <v>492.64518800000013</v>
      </c>
      <c r="J66" s="194">
        <v>469.29169199999995</v>
      </c>
      <c r="K66" s="403">
        <v>95.259570869897516</v>
      </c>
      <c r="L66" s="194">
        <v>1717999</v>
      </c>
      <c r="M66" s="194">
        <v>1652510</v>
      </c>
      <c r="N66" s="410">
        <v>96.18806530155139</v>
      </c>
    </row>
    <row r="67" spans="1:14">
      <c r="A67" s="195" t="s">
        <v>50</v>
      </c>
      <c r="B67" s="230" t="s">
        <v>114</v>
      </c>
      <c r="C67" s="247">
        <v>245.74078200000002</v>
      </c>
      <c r="D67" s="197">
        <v>286.62803600000001</v>
      </c>
      <c r="E67" s="387">
        <v>116.638367334568</v>
      </c>
      <c r="F67" s="197">
        <v>1201062</v>
      </c>
      <c r="G67" s="197">
        <v>1429490</v>
      </c>
      <c r="H67" s="395">
        <v>119.0188349976937</v>
      </c>
      <c r="I67" s="220">
        <v>15.246534</v>
      </c>
      <c r="J67" s="197">
        <v>4.1929600000000002</v>
      </c>
      <c r="K67" s="402">
        <v>27.501070079271788</v>
      </c>
      <c r="L67" s="197">
        <v>59684</v>
      </c>
      <c r="M67" s="197">
        <v>15428</v>
      </c>
      <c r="N67" s="409">
        <v>25.849473895851482</v>
      </c>
    </row>
    <row r="68" spans="1:14">
      <c r="A68" s="195" t="s">
        <v>51</v>
      </c>
      <c r="B68" s="236" t="s">
        <v>329</v>
      </c>
      <c r="C68" s="247">
        <v>7857.4016959999999</v>
      </c>
      <c r="D68" s="197">
        <v>7731.2515499999981</v>
      </c>
      <c r="E68" s="387">
        <v>98.394505577279816</v>
      </c>
      <c r="F68" s="197">
        <v>9830915</v>
      </c>
      <c r="G68" s="197">
        <v>9088317</v>
      </c>
      <c r="H68" s="395">
        <v>92.44629823368426</v>
      </c>
      <c r="I68" s="220">
        <v>450.64000900000008</v>
      </c>
      <c r="J68" s="197">
        <v>450.32802000000004</v>
      </c>
      <c r="K68" s="402">
        <v>99.930767576387112</v>
      </c>
      <c r="L68" s="197">
        <v>1373267</v>
      </c>
      <c r="M68" s="197">
        <v>1495477</v>
      </c>
      <c r="N68" s="409">
        <v>108.89921624855181</v>
      </c>
    </row>
    <row r="69" spans="1:14">
      <c r="A69" s="195" t="s">
        <v>52</v>
      </c>
      <c r="B69" s="230" t="s">
        <v>215</v>
      </c>
      <c r="C69" s="247">
        <v>531.86267300000009</v>
      </c>
      <c r="D69" s="197">
        <v>539.09841500000005</v>
      </c>
      <c r="E69" s="387">
        <v>101.36045305815247</v>
      </c>
      <c r="F69" s="197">
        <v>3339573</v>
      </c>
      <c r="G69" s="197">
        <v>3448959</v>
      </c>
      <c r="H69" s="395">
        <v>103.27544868760168</v>
      </c>
      <c r="I69" s="220">
        <v>23.857528999999996</v>
      </c>
      <c r="J69" s="197">
        <v>13.653352999999999</v>
      </c>
      <c r="K69" s="402">
        <v>57.228697070849208</v>
      </c>
      <c r="L69" s="197">
        <v>248240</v>
      </c>
      <c r="M69" s="197">
        <v>123335</v>
      </c>
      <c r="N69" s="409">
        <v>49.683773767321945</v>
      </c>
    </row>
    <row r="70" spans="1:14">
      <c r="A70" s="195" t="s">
        <v>53</v>
      </c>
      <c r="B70" s="230" t="s">
        <v>270</v>
      </c>
      <c r="C70" s="247">
        <v>51.273192000000009</v>
      </c>
      <c r="D70" s="197">
        <v>68.109984999999995</v>
      </c>
      <c r="E70" s="387">
        <v>132.83741921119321</v>
      </c>
      <c r="F70" s="197">
        <v>210706</v>
      </c>
      <c r="G70" s="197">
        <v>191226</v>
      </c>
      <c r="H70" s="395">
        <v>90.754890700786888</v>
      </c>
      <c r="I70" s="220">
        <v>2.9011160000000005</v>
      </c>
      <c r="J70" s="197">
        <v>1.117359</v>
      </c>
      <c r="K70" s="402">
        <v>38.514799132471772</v>
      </c>
      <c r="L70" s="197">
        <v>36808</v>
      </c>
      <c r="M70" s="197">
        <v>18270</v>
      </c>
      <c r="N70" s="409">
        <v>49.635948706802871</v>
      </c>
    </row>
    <row r="71" spans="1:14">
      <c r="A71" s="195"/>
      <c r="B71" s="230"/>
      <c r="C71" s="248"/>
      <c r="D71" s="198"/>
      <c r="E71" s="183"/>
      <c r="F71" s="198"/>
      <c r="G71" s="198"/>
      <c r="H71" s="392"/>
      <c r="I71" s="221"/>
      <c r="J71" s="199"/>
      <c r="K71" s="402"/>
      <c r="L71" s="198"/>
      <c r="M71" s="199"/>
      <c r="N71" s="409"/>
    </row>
    <row r="72" spans="1:14" ht="12.75" thickBot="1">
      <c r="A72" s="200" t="s">
        <v>54</v>
      </c>
      <c r="B72" s="231" t="s">
        <v>257</v>
      </c>
      <c r="C72" s="249">
        <v>50304.909916999997</v>
      </c>
      <c r="D72" s="194">
        <v>56071.662897999988</v>
      </c>
      <c r="E72" s="388">
        <v>111.46359866365883</v>
      </c>
      <c r="F72" s="194">
        <v>46460252</v>
      </c>
      <c r="G72" s="194">
        <v>46371152</v>
      </c>
      <c r="H72" s="396">
        <v>99.808223166761991</v>
      </c>
      <c r="I72" s="222">
        <v>9207.7858410000008</v>
      </c>
      <c r="J72" s="194">
        <v>5943.4467190000005</v>
      </c>
      <c r="K72" s="403">
        <v>64.548055543769252</v>
      </c>
      <c r="L72" s="194">
        <v>5624092</v>
      </c>
      <c r="M72" s="194">
        <v>5091567</v>
      </c>
      <c r="N72" s="410">
        <v>90.531360440049696</v>
      </c>
    </row>
    <row r="73" spans="1:14">
      <c r="A73" s="195" t="s">
        <v>55</v>
      </c>
      <c r="B73" s="230" t="s">
        <v>250</v>
      </c>
      <c r="C73" s="247">
        <v>13072.589300000001</v>
      </c>
      <c r="D73" s="197">
        <v>16064.043999999998</v>
      </c>
      <c r="E73" s="387">
        <v>122.88341377021609</v>
      </c>
      <c r="F73" s="197">
        <v>8089078</v>
      </c>
      <c r="G73" s="197">
        <v>8026710</v>
      </c>
      <c r="H73" s="395">
        <v>99.228985058618548</v>
      </c>
      <c r="I73" s="220">
        <v>5033.4209999999994</v>
      </c>
      <c r="J73" s="197">
        <v>1588.2654199999999</v>
      </c>
      <c r="K73" s="402">
        <v>31.554392529454624</v>
      </c>
      <c r="L73" s="197">
        <v>1375258</v>
      </c>
      <c r="M73" s="197">
        <v>484025</v>
      </c>
      <c r="N73" s="409">
        <v>35.195214279793319</v>
      </c>
    </row>
    <row r="74" spans="1:14">
      <c r="A74" s="195" t="s">
        <v>56</v>
      </c>
      <c r="B74" s="230" t="s">
        <v>295</v>
      </c>
      <c r="C74" s="247">
        <v>2610.1591409999996</v>
      </c>
      <c r="D74" s="197">
        <v>2796.5751869999999</v>
      </c>
      <c r="E74" s="387">
        <v>107.14194177174122</v>
      </c>
      <c r="F74" s="197">
        <v>3822451</v>
      </c>
      <c r="G74" s="197">
        <v>4273495</v>
      </c>
      <c r="H74" s="395">
        <v>111.79986349072885</v>
      </c>
      <c r="I74" s="220">
        <v>195.722128</v>
      </c>
      <c r="J74" s="197">
        <v>129.331536</v>
      </c>
      <c r="K74" s="402">
        <v>66.079158918607305</v>
      </c>
      <c r="L74" s="197">
        <v>224608</v>
      </c>
      <c r="M74" s="197">
        <v>158787</v>
      </c>
      <c r="N74" s="409">
        <v>70.695166690411739</v>
      </c>
    </row>
    <row r="75" spans="1:14">
      <c r="A75" s="195" t="s">
        <v>57</v>
      </c>
      <c r="B75" s="230" t="s">
        <v>296</v>
      </c>
      <c r="C75" s="247">
        <v>9058.8976579999999</v>
      </c>
      <c r="D75" s="197">
        <v>9648.2710339999994</v>
      </c>
      <c r="E75" s="387">
        <v>106.50601649616296</v>
      </c>
      <c r="F75" s="197">
        <v>6352395</v>
      </c>
      <c r="G75" s="197">
        <v>4615235</v>
      </c>
      <c r="H75" s="395">
        <v>72.653463772325239</v>
      </c>
      <c r="I75" s="220">
        <v>161.25446500000004</v>
      </c>
      <c r="J75" s="197">
        <v>112.57487999999999</v>
      </c>
      <c r="K75" s="402">
        <v>69.811945982394946</v>
      </c>
      <c r="L75" s="197">
        <v>110422</v>
      </c>
      <c r="M75" s="197">
        <v>93920</v>
      </c>
      <c r="N75" s="409">
        <v>85.055514299686649</v>
      </c>
    </row>
    <row r="76" spans="1:14">
      <c r="A76" s="195" t="s">
        <v>58</v>
      </c>
      <c r="B76" s="230" t="s">
        <v>297</v>
      </c>
      <c r="C76" s="247">
        <v>4280.5338099999999</v>
      </c>
      <c r="D76" s="197">
        <v>3379.6528839999992</v>
      </c>
      <c r="E76" s="387">
        <v>78.954005131430065</v>
      </c>
      <c r="F76" s="197">
        <v>3517099</v>
      </c>
      <c r="G76" s="197">
        <v>2884800</v>
      </c>
      <c r="H76" s="395">
        <v>82.022143817959062</v>
      </c>
      <c r="I76" s="220">
        <v>441.77022799999997</v>
      </c>
      <c r="J76" s="197">
        <v>447.54157400000003</v>
      </c>
      <c r="K76" s="402">
        <v>101.30641352318564</v>
      </c>
      <c r="L76" s="197">
        <v>280952</v>
      </c>
      <c r="M76" s="197">
        <v>270046</v>
      </c>
      <c r="N76" s="409">
        <v>96.118198126370331</v>
      </c>
    </row>
    <row r="77" spans="1:14" ht="12.75" thickBot="1">
      <c r="A77" s="204" t="s">
        <v>59</v>
      </c>
      <c r="B77" s="234" t="s">
        <v>115</v>
      </c>
      <c r="C77" s="250">
        <v>2669.8523369999998</v>
      </c>
      <c r="D77" s="205">
        <v>2694.368868</v>
      </c>
      <c r="E77" s="389">
        <v>100.91827291945098</v>
      </c>
      <c r="F77" s="205">
        <v>3964778</v>
      </c>
      <c r="G77" s="205">
        <v>3283668</v>
      </c>
      <c r="H77" s="397">
        <v>82.820980140628293</v>
      </c>
      <c r="I77" s="223">
        <v>118.47995900000002</v>
      </c>
      <c r="J77" s="205">
        <v>103.67422500000002</v>
      </c>
      <c r="K77" s="405">
        <v>87.503596283317421</v>
      </c>
      <c r="L77" s="205">
        <v>303150</v>
      </c>
      <c r="M77" s="205">
        <v>288046</v>
      </c>
      <c r="N77" s="412">
        <v>95.017648029028535</v>
      </c>
    </row>
    <row r="78" spans="1:14" ht="12.75" thickTop="1">
      <c r="A78" s="195" t="s">
        <v>60</v>
      </c>
      <c r="B78" s="230" t="s">
        <v>298</v>
      </c>
      <c r="C78" s="247">
        <v>4115.2268320000003</v>
      </c>
      <c r="D78" s="197">
        <v>5311.7552970000015</v>
      </c>
      <c r="E78" s="387">
        <v>129.07563820530612</v>
      </c>
      <c r="F78" s="197">
        <v>2291330</v>
      </c>
      <c r="G78" s="197">
        <v>2087369</v>
      </c>
      <c r="H78" s="395">
        <v>91.098575936246633</v>
      </c>
      <c r="I78" s="220">
        <v>155.44971999999999</v>
      </c>
      <c r="J78" s="197">
        <v>466.47664999999995</v>
      </c>
      <c r="K78" s="402">
        <v>300.08201365689177</v>
      </c>
      <c r="L78" s="197">
        <v>89868</v>
      </c>
      <c r="M78" s="197">
        <v>209026</v>
      </c>
      <c r="N78" s="409">
        <v>232.59224640583969</v>
      </c>
    </row>
    <row r="79" spans="1:14">
      <c r="A79" s="195" t="s">
        <v>61</v>
      </c>
      <c r="B79" s="230" t="s">
        <v>216</v>
      </c>
      <c r="C79" s="247">
        <v>1103.1698490000001</v>
      </c>
      <c r="D79" s="197">
        <v>862.19199500000013</v>
      </c>
      <c r="E79" s="387">
        <v>78.155870175527255</v>
      </c>
      <c r="F79" s="197">
        <v>1163502</v>
      </c>
      <c r="G79" s="197">
        <v>964397</v>
      </c>
      <c r="H79" s="395">
        <v>82.887438096367688</v>
      </c>
      <c r="I79" s="220">
        <v>641.40464199999997</v>
      </c>
      <c r="J79" s="197">
        <v>511.4880179999999</v>
      </c>
      <c r="K79" s="402">
        <v>79.744982263474157</v>
      </c>
      <c r="L79" s="197">
        <v>570995</v>
      </c>
      <c r="M79" s="197">
        <v>591392</v>
      </c>
      <c r="N79" s="409">
        <v>103.57218539566897</v>
      </c>
    </row>
    <row r="80" spans="1:14">
      <c r="A80" s="195" t="s">
        <v>62</v>
      </c>
      <c r="B80" s="230" t="s">
        <v>271</v>
      </c>
      <c r="C80" s="247">
        <v>123.03523499999999</v>
      </c>
      <c r="D80" s="197">
        <v>123.69988499999999</v>
      </c>
      <c r="E80" s="387">
        <v>100.54021110294138</v>
      </c>
      <c r="F80" s="197">
        <v>206434</v>
      </c>
      <c r="G80" s="197">
        <v>225657</v>
      </c>
      <c r="H80" s="395">
        <v>109.31193504945891</v>
      </c>
      <c r="I80" s="220">
        <v>0.11650000000000001</v>
      </c>
      <c r="J80" s="197">
        <v>15.324499999999999</v>
      </c>
      <c r="K80" s="402" t="s">
        <v>409</v>
      </c>
      <c r="L80" s="197">
        <v>222</v>
      </c>
      <c r="M80" s="197">
        <v>13340</v>
      </c>
      <c r="N80" s="409">
        <v>6009.0090090090098</v>
      </c>
    </row>
    <row r="81" spans="1:14">
      <c r="A81" s="195" t="s">
        <v>63</v>
      </c>
      <c r="B81" s="230" t="s">
        <v>272</v>
      </c>
      <c r="C81" s="247">
        <v>4684.5816190000032</v>
      </c>
      <c r="D81" s="197">
        <v>4619.238155</v>
      </c>
      <c r="E81" s="387">
        <v>98.60513767686362</v>
      </c>
      <c r="F81" s="197">
        <v>7773494</v>
      </c>
      <c r="G81" s="197">
        <v>7393212</v>
      </c>
      <c r="H81" s="395">
        <v>95.107965607228877</v>
      </c>
      <c r="I81" s="220">
        <v>77.834845000000001</v>
      </c>
      <c r="J81" s="197">
        <v>591.30113099999971</v>
      </c>
      <c r="K81" s="402">
        <v>759.68691271884688</v>
      </c>
      <c r="L81" s="197">
        <v>484140</v>
      </c>
      <c r="M81" s="197">
        <v>1088925</v>
      </c>
      <c r="N81" s="409">
        <v>224.91944478869749</v>
      </c>
    </row>
    <row r="82" spans="1:14">
      <c r="A82" s="195" t="s">
        <v>64</v>
      </c>
      <c r="B82" s="230" t="s">
        <v>273</v>
      </c>
      <c r="C82" s="247">
        <v>4306.2329930000005</v>
      </c>
      <c r="D82" s="197">
        <v>5003.0995709999997</v>
      </c>
      <c r="E82" s="387">
        <v>116.18274206557774</v>
      </c>
      <c r="F82" s="197">
        <v>3355878</v>
      </c>
      <c r="G82" s="197">
        <v>3850170</v>
      </c>
      <c r="H82" s="395">
        <v>114.72914092824591</v>
      </c>
      <c r="I82" s="220">
        <v>2006.3399899999995</v>
      </c>
      <c r="J82" s="197">
        <v>1569.1596799999995</v>
      </c>
      <c r="K82" s="402">
        <v>78.210058505587583</v>
      </c>
      <c r="L82" s="197">
        <v>1717449</v>
      </c>
      <c r="M82" s="197">
        <v>1357787</v>
      </c>
      <c r="N82" s="409">
        <v>79.058359229298802</v>
      </c>
    </row>
    <row r="83" spans="1:14">
      <c r="A83" s="195" t="s">
        <v>65</v>
      </c>
      <c r="B83" s="230" t="s">
        <v>274</v>
      </c>
      <c r="C83" s="247">
        <v>643.86388599999998</v>
      </c>
      <c r="D83" s="197">
        <v>780.92271800000003</v>
      </c>
      <c r="E83" s="387">
        <v>121.28692647315214</v>
      </c>
      <c r="F83" s="197">
        <v>562195</v>
      </c>
      <c r="G83" s="197">
        <v>758519</v>
      </c>
      <c r="H83" s="395">
        <v>134.9209793754836</v>
      </c>
      <c r="I83" s="220">
        <v>9.3769999999999992E-2</v>
      </c>
      <c r="J83" s="197">
        <v>7.1569999999999995E-2</v>
      </c>
      <c r="K83" s="402">
        <v>76.325050655860082</v>
      </c>
      <c r="L83" s="197">
        <v>499</v>
      </c>
      <c r="M83" s="197">
        <v>270</v>
      </c>
      <c r="N83" s="409">
        <v>54.108216432865731</v>
      </c>
    </row>
    <row r="84" spans="1:14">
      <c r="A84" s="195" t="s">
        <v>66</v>
      </c>
      <c r="B84" s="230" t="s">
        <v>275</v>
      </c>
      <c r="C84" s="247">
        <v>1238.256991</v>
      </c>
      <c r="D84" s="197">
        <v>2060.4577419999996</v>
      </c>
      <c r="E84" s="387">
        <v>166.39984728339803</v>
      </c>
      <c r="F84" s="197">
        <v>2927578</v>
      </c>
      <c r="G84" s="197">
        <v>5115903</v>
      </c>
      <c r="H84" s="395">
        <v>174.7486488831382</v>
      </c>
      <c r="I84" s="220">
        <v>51.318764999999999</v>
      </c>
      <c r="J84" s="197">
        <v>85.326521000000014</v>
      </c>
      <c r="K84" s="402">
        <v>166.26768200676696</v>
      </c>
      <c r="L84" s="197">
        <v>290624</v>
      </c>
      <c r="M84" s="197">
        <v>324468</v>
      </c>
      <c r="N84" s="409">
        <v>111.64528738163399</v>
      </c>
    </row>
    <row r="85" spans="1:14">
      <c r="A85" s="195" t="s">
        <v>67</v>
      </c>
      <c r="B85" s="237" t="s">
        <v>330</v>
      </c>
      <c r="C85" s="247">
        <v>2233.6174010000004</v>
      </c>
      <c r="D85" s="197">
        <v>2639.5395080000003</v>
      </c>
      <c r="E85" s="387">
        <v>118.1733051872835</v>
      </c>
      <c r="F85" s="197">
        <v>2271264</v>
      </c>
      <c r="G85" s="197">
        <v>2792577</v>
      </c>
      <c r="H85" s="395">
        <v>122.9525497696437</v>
      </c>
      <c r="I85" s="220">
        <v>306.1542290000001</v>
      </c>
      <c r="J85" s="197">
        <v>322.89879999999999</v>
      </c>
      <c r="K85" s="402">
        <v>105.46932539677572</v>
      </c>
      <c r="L85" s="197">
        <v>158389</v>
      </c>
      <c r="M85" s="197">
        <v>211496</v>
      </c>
      <c r="N85" s="409">
        <v>133.52947490040344</v>
      </c>
    </row>
    <row r="86" spans="1:14">
      <c r="A86" s="195" t="s">
        <v>68</v>
      </c>
      <c r="B86" s="230" t="s">
        <v>116</v>
      </c>
      <c r="C86" s="247">
        <v>164.89286499999997</v>
      </c>
      <c r="D86" s="197">
        <v>87.846054000000009</v>
      </c>
      <c r="E86" s="387">
        <v>53.274624102140521</v>
      </c>
      <c r="F86" s="197">
        <v>162776</v>
      </c>
      <c r="G86" s="197">
        <v>99440</v>
      </c>
      <c r="H86" s="395">
        <v>61.090086990711157</v>
      </c>
      <c r="I86" s="220">
        <v>18.425599999999999</v>
      </c>
      <c r="J86" s="197">
        <v>1.2213999999999999E-2</v>
      </c>
      <c r="K86" s="402">
        <v>6.6288207711010766E-2</v>
      </c>
      <c r="L86" s="197">
        <v>17516</v>
      </c>
      <c r="M86" s="197">
        <v>39</v>
      </c>
      <c r="N86" s="409">
        <v>0.22265357387531398</v>
      </c>
    </row>
    <row r="87" spans="1:14">
      <c r="A87" s="195"/>
      <c r="B87" s="230"/>
      <c r="C87" s="248"/>
      <c r="D87" s="198"/>
      <c r="E87" s="183"/>
      <c r="F87" s="198"/>
      <c r="G87" s="198"/>
      <c r="H87" s="392"/>
      <c r="I87" s="221"/>
      <c r="J87" s="199"/>
      <c r="K87" s="402"/>
      <c r="L87" s="198"/>
      <c r="M87" s="199"/>
      <c r="N87" s="409"/>
    </row>
    <row r="88" spans="1:14" ht="12.75" thickBot="1">
      <c r="A88" s="200" t="s">
        <v>69</v>
      </c>
      <c r="B88" s="231" t="s">
        <v>258</v>
      </c>
      <c r="C88" s="249">
        <v>54231.11969599998</v>
      </c>
      <c r="D88" s="194">
        <v>56983.903781999987</v>
      </c>
      <c r="E88" s="388">
        <v>105.07602295772449</v>
      </c>
      <c r="F88" s="194">
        <v>47679964</v>
      </c>
      <c r="G88" s="194">
        <v>56268485</v>
      </c>
      <c r="H88" s="396">
        <v>118.0128512680924</v>
      </c>
      <c r="I88" s="222">
        <v>8489.0158499999943</v>
      </c>
      <c r="J88" s="194">
        <v>6316.3807319999923</v>
      </c>
      <c r="K88" s="403">
        <v>74.406513588969176</v>
      </c>
      <c r="L88" s="194">
        <v>5598365</v>
      </c>
      <c r="M88" s="194">
        <v>5665865</v>
      </c>
      <c r="N88" s="410">
        <v>101.20570916687284</v>
      </c>
    </row>
    <row r="89" spans="1:14">
      <c r="A89" s="195" t="s">
        <v>70</v>
      </c>
      <c r="B89" s="230" t="s">
        <v>217</v>
      </c>
      <c r="C89" s="247">
        <v>165.80265100000003</v>
      </c>
      <c r="D89" s="197">
        <v>280.652489</v>
      </c>
      <c r="E89" s="387">
        <v>169.26899980628173</v>
      </c>
      <c r="F89" s="197">
        <v>836508</v>
      </c>
      <c r="G89" s="197">
        <v>1032230</v>
      </c>
      <c r="H89" s="395">
        <v>123.39750486546453</v>
      </c>
      <c r="I89" s="220">
        <v>13.185299999999998</v>
      </c>
      <c r="J89" s="197">
        <v>17.451830000000001</v>
      </c>
      <c r="K89" s="402">
        <v>132.35823227382011</v>
      </c>
      <c r="L89" s="197">
        <v>86113</v>
      </c>
      <c r="M89" s="197">
        <v>84338</v>
      </c>
      <c r="N89" s="409">
        <v>97.938754891828182</v>
      </c>
    </row>
    <row r="90" spans="1:14">
      <c r="A90" s="195" t="s">
        <v>71</v>
      </c>
      <c r="B90" s="230" t="s">
        <v>331</v>
      </c>
      <c r="C90" s="247">
        <v>713.91836199999966</v>
      </c>
      <c r="D90" s="197">
        <v>1053.2574180000001</v>
      </c>
      <c r="E90" s="387">
        <v>147.53191317973142</v>
      </c>
      <c r="F90" s="197">
        <v>4042462</v>
      </c>
      <c r="G90" s="197">
        <v>6728118</v>
      </c>
      <c r="H90" s="395">
        <v>166.43614708066522</v>
      </c>
      <c r="I90" s="220">
        <v>78.803679999999986</v>
      </c>
      <c r="J90" s="197">
        <v>93.94880000000002</v>
      </c>
      <c r="K90" s="402">
        <v>119.21879790385428</v>
      </c>
      <c r="L90" s="197">
        <v>494028</v>
      </c>
      <c r="M90" s="197">
        <v>634115</v>
      </c>
      <c r="N90" s="409">
        <v>128.35608508019789</v>
      </c>
    </row>
    <row r="91" spans="1:14">
      <c r="A91" s="195" t="s">
        <v>72</v>
      </c>
      <c r="B91" s="230" t="s">
        <v>218</v>
      </c>
      <c r="C91" s="247">
        <v>20648.214821999998</v>
      </c>
      <c r="D91" s="197">
        <v>21766.390778000001</v>
      </c>
      <c r="E91" s="387">
        <v>105.41536382510233</v>
      </c>
      <c r="F91" s="197">
        <v>15351350</v>
      </c>
      <c r="G91" s="197">
        <v>15320002</v>
      </c>
      <c r="H91" s="395">
        <v>99.795796460897577</v>
      </c>
      <c r="I91" s="220">
        <v>1668.378058</v>
      </c>
      <c r="J91" s="197">
        <v>1924.3802880000001</v>
      </c>
      <c r="K91" s="402">
        <v>115.34437765903536</v>
      </c>
      <c r="L91" s="197">
        <v>1174995</v>
      </c>
      <c r="M91" s="197">
        <v>1327758</v>
      </c>
      <c r="N91" s="409">
        <v>113.00116170707109</v>
      </c>
    </row>
    <row r="92" spans="1:14">
      <c r="A92" s="195" t="s">
        <v>73</v>
      </c>
      <c r="B92" s="230" t="s">
        <v>219</v>
      </c>
      <c r="C92" s="247">
        <v>1767.6747969999999</v>
      </c>
      <c r="D92" s="197">
        <v>1862.43912</v>
      </c>
      <c r="E92" s="387">
        <v>105.36095910632595</v>
      </c>
      <c r="F92" s="197">
        <v>2691631</v>
      </c>
      <c r="G92" s="197">
        <v>3049827</v>
      </c>
      <c r="H92" s="395">
        <v>113.30776766949111</v>
      </c>
      <c r="I92" s="220">
        <v>111.66096</v>
      </c>
      <c r="J92" s="197">
        <v>52.626110000000004</v>
      </c>
      <c r="K92" s="402">
        <v>47.130268269232154</v>
      </c>
      <c r="L92" s="197">
        <v>234247</v>
      </c>
      <c r="M92" s="197">
        <v>158071</v>
      </c>
      <c r="N92" s="409">
        <v>67.48048000614736</v>
      </c>
    </row>
    <row r="93" spans="1:14">
      <c r="A93" s="195" t="s">
        <v>74</v>
      </c>
      <c r="B93" s="230" t="s">
        <v>220</v>
      </c>
      <c r="C93" s="247">
        <v>20985.658124999994</v>
      </c>
      <c r="D93" s="197">
        <v>21525.533108</v>
      </c>
      <c r="E93" s="387">
        <v>102.57259019366592</v>
      </c>
      <c r="F93" s="197">
        <v>12749444</v>
      </c>
      <c r="G93" s="197">
        <v>15853528</v>
      </c>
      <c r="H93" s="395">
        <v>124.34681857499041</v>
      </c>
      <c r="I93" s="220">
        <v>541.80316700000003</v>
      </c>
      <c r="J93" s="197">
        <v>1287.764334</v>
      </c>
      <c r="K93" s="402">
        <v>237.68121200369433</v>
      </c>
      <c r="L93" s="197">
        <v>298215</v>
      </c>
      <c r="M93" s="197">
        <v>999666</v>
      </c>
      <c r="N93" s="409">
        <v>335.21653840350081</v>
      </c>
    </row>
    <row r="94" spans="1:14">
      <c r="A94" s="195" t="s">
        <v>75</v>
      </c>
      <c r="B94" s="230" t="s">
        <v>251</v>
      </c>
      <c r="C94" s="247">
        <v>883.66217699999982</v>
      </c>
      <c r="D94" s="197">
        <v>897.88693400000022</v>
      </c>
      <c r="E94" s="387">
        <v>101.60975057779353</v>
      </c>
      <c r="F94" s="197">
        <v>1450378</v>
      </c>
      <c r="G94" s="197">
        <v>1779890</v>
      </c>
      <c r="H94" s="395">
        <v>122.7190428977825</v>
      </c>
      <c r="I94" s="220">
        <v>32.186599999999999</v>
      </c>
      <c r="J94" s="197">
        <v>46.842179999999999</v>
      </c>
      <c r="K94" s="402">
        <v>145.53317218966899</v>
      </c>
      <c r="L94" s="197">
        <v>59874</v>
      </c>
      <c r="M94" s="197">
        <v>99701</v>
      </c>
      <c r="N94" s="409">
        <v>166.51802117780673</v>
      </c>
    </row>
    <row r="95" spans="1:14">
      <c r="A95" s="195" t="s">
        <v>76</v>
      </c>
      <c r="B95" s="230" t="s">
        <v>221</v>
      </c>
      <c r="C95" s="247">
        <v>212.41394999999994</v>
      </c>
      <c r="D95" s="197">
        <v>86.412227000000001</v>
      </c>
      <c r="E95" s="387">
        <v>40.681050844353692</v>
      </c>
      <c r="F95" s="197">
        <v>201811</v>
      </c>
      <c r="G95" s="197">
        <v>108063</v>
      </c>
      <c r="H95" s="395">
        <v>53.5466352181001</v>
      </c>
      <c r="I95" s="220">
        <v>6.2E-2</v>
      </c>
      <c r="J95" s="197">
        <v>0</v>
      </c>
      <c r="K95" s="402">
        <v>0</v>
      </c>
      <c r="L95" s="197">
        <v>76</v>
      </c>
      <c r="M95" s="197">
        <v>0</v>
      </c>
      <c r="N95" s="409">
        <v>0</v>
      </c>
    </row>
    <row r="96" spans="1:14">
      <c r="A96" s="195" t="s">
        <v>77</v>
      </c>
      <c r="B96" s="230" t="s">
        <v>222</v>
      </c>
      <c r="C96" s="247">
        <v>4270.019389000001</v>
      </c>
      <c r="D96" s="197">
        <v>5298.3361940000004</v>
      </c>
      <c r="E96" s="387">
        <v>124.08225142136466</v>
      </c>
      <c r="F96" s="197">
        <v>2654428</v>
      </c>
      <c r="G96" s="197">
        <v>3898840</v>
      </c>
      <c r="H96" s="395">
        <v>146.88060855295376</v>
      </c>
      <c r="I96" s="220">
        <v>4922.3016799999996</v>
      </c>
      <c r="J96" s="197">
        <v>1961.5977400000004</v>
      </c>
      <c r="K96" s="402">
        <v>39.851229516676042</v>
      </c>
      <c r="L96" s="197">
        <v>1507987</v>
      </c>
      <c r="M96" s="197">
        <v>851644</v>
      </c>
      <c r="N96" s="409">
        <v>56.475553171214344</v>
      </c>
    </row>
    <row r="97" spans="1:14">
      <c r="A97" s="195" t="s">
        <v>78</v>
      </c>
      <c r="B97" s="230" t="s">
        <v>223</v>
      </c>
      <c r="C97" s="247">
        <v>83.074719000000002</v>
      </c>
      <c r="D97" s="197">
        <v>75.938524000000001</v>
      </c>
      <c r="E97" s="387">
        <v>91.409907748228434</v>
      </c>
      <c r="F97" s="197">
        <v>171522</v>
      </c>
      <c r="G97" s="197">
        <v>153739</v>
      </c>
      <c r="H97" s="395">
        <v>89.632233765930906</v>
      </c>
      <c r="I97" s="220">
        <v>61.44</v>
      </c>
      <c r="J97" s="197">
        <v>0</v>
      </c>
      <c r="K97" s="402">
        <v>0</v>
      </c>
      <c r="L97" s="197">
        <v>62668</v>
      </c>
      <c r="M97" s="197">
        <v>0</v>
      </c>
      <c r="N97" s="409">
        <v>0</v>
      </c>
    </row>
    <row r="98" spans="1:14">
      <c r="A98" s="195" t="s">
        <v>79</v>
      </c>
      <c r="B98" s="230" t="s">
        <v>276</v>
      </c>
      <c r="C98" s="247">
        <v>2864.8367040000003</v>
      </c>
      <c r="D98" s="197">
        <v>2282.501667</v>
      </c>
      <c r="E98" s="387">
        <v>79.67301116371064</v>
      </c>
      <c r="F98" s="197">
        <v>4055187</v>
      </c>
      <c r="G98" s="197">
        <v>3987704</v>
      </c>
      <c r="H98" s="395">
        <v>98.335884387082515</v>
      </c>
      <c r="I98" s="220">
        <v>436.23877500000003</v>
      </c>
      <c r="J98" s="197">
        <v>260.48854999999998</v>
      </c>
      <c r="K98" s="402">
        <v>59.712378845736481</v>
      </c>
      <c r="L98" s="197">
        <v>526589</v>
      </c>
      <c r="M98" s="197">
        <v>294866</v>
      </c>
      <c r="N98" s="409">
        <v>55.995472750095423</v>
      </c>
    </row>
    <row r="99" spans="1:14">
      <c r="A99" s="195" t="s">
        <v>80</v>
      </c>
      <c r="B99" s="230" t="s">
        <v>277</v>
      </c>
      <c r="C99" s="247">
        <v>1060.0652829999999</v>
      </c>
      <c r="D99" s="197">
        <v>1194.8754999999999</v>
      </c>
      <c r="E99" s="387">
        <v>112.71716177879962</v>
      </c>
      <c r="F99" s="197">
        <v>1702234</v>
      </c>
      <c r="G99" s="197">
        <v>2200802</v>
      </c>
      <c r="H99" s="395">
        <v>129.28904016721557</v>
      </c>
      <c r="I99" s="220">
        <v>540.02356999999995</v>
      </c>
      <c r="J99" s="197">
        <v>639.08333999999991</v>
      </c>
      <c r="K99" s="402">
        <v>118.34360118762963</v>
      </c>
      <c r="L99" s="197">
        <v>805047</v>
      </c>
      <c r="M99" s="197">
        <v>1041064</v>
      </c>
      <c r="N99" s="409">
        <v>129.31717030185814</v>
      </c>
    </row>
    <row r="100" spans="1:14">
      <c r="A100" s="195" t="s">
        <v>81</v>
      </c>
      <c r="B100" s="230" t="s">
        <v>278</v>
      </c>
      <c r="C100" s="247">
        <v>1E-3</v>
      </c>
      <c r="D100" s="197">
        <v>1E-3</v>
      </c>
      <c r="E100" s="387">
        <v>100</v>
      </c>
      <c r="F100" s="197">
        <v>21</v>
      </c>
      <c r="G100" s="197">
        <v>14</v>
      </c>
      <c r="H100" s="395">
        <v>66.666666666666657</v>
      </c>
      <c r="I100" s="220">
        <v>0</v>
      </c>
      <c r="J100" s="197">
        <v>1.248</v>
      </c>
      <c r="K100" s="402">
        <v>0</v>
      </c>
      <c r="L100" s="197">
        <v>0</v>
      </c>
      <c r="M100" s="197">
        <v>1056</v>
      </c>
      <c r="N100" s="409">
        <v>0</v>
      </c>
    </row>
    <row r="101" spans="1:14">
      <c r="A101" s="195" t="s">
        <v>82</v>
      </c>
      <c r="B101" s="230" t="s">
        <v>299</v>
      </c>
      <c r="C101" s="247">
        <v>575.53033200000016</v>
      </c>
      <c r="D101" s="197">
        <v>659.32154299999991</v>
      </c>
      <c r="E101" s="387">
        <v>114.5589565555686</v>
      </c>
      <c r="F101" s="197">
        <v>1770589</v>
      </c>
      <c r="G101" s="197">
        <v>2152889</v>
      </c>
      <c r="H101" s="395">
        <v>121.591685026847</v>
      </c>
      <c r="I101" s="220">
        <v>82.751380000000012</v>
      </c>
      <c r="J101" s="197">
        <v>30.480450000000008</v>
      </c>
      <c r="K101" s="402">
        <v>36.833766397611747</v>
      </c>
      <c r="L101" s="197">
        <v>346808</v>
      </c>
      <c r="M101" s="197">
        <v>170367</v>
      </c>
      <c r="N101" s="409">
        <v>49.124299324121708</v>
      </c>
    </row>
    <row r="102" spans="1:14">
      <c r="A102" s="195" t="s">
        <v>83</v>
      </c>
      <c r="B102" s="230" t="s">
        <v>117</v>
      </c>
      <c r="C102" s="247">
        <v>0.24738499999999999</v>
      </c>
      <c r="D102" s="197">
        <v>0.35727999999999999</v>
      </c>
      <c r="E102" s="387">
        <v>144.42266103442003</v>
      </c>
      <c r="F102" s="197">
        <v>2399</v>
      </c>
      <c r="G102" s="197">
        <v>2839</v>
      </c>
      <c r="H102" s="395">
        <v>118.34097540641935</v>
      </c>
      <c r="I102" s="220">
        <v>0.18068000000000001</v>
      </c>
      <c r="J102" s="197">
        <v>0.46910999999999997</v>
      </c>
      <c r="K102" s="402">
        <v>259.63582023466898</v>
      </c>
      <c r="L102" s="197">
        <v>1718</v>
      </c>
      <c r="M102" s="197">
        <v>3219</v>
      </c>
      <c r="N102" s="409">
        <v>187.36903376018626</v>
      </c>
    </row>
    <row r="103" spans="1:14">
      <c r="A103" s="195"/>
      <c r="B103" s="230"/>
      <c r="C103" s="247"/>
      <c r="D103" s="197"/>
      <c r="E103" s="387"/>
      <c r="F103" s="197"/>
      <c r="G103" s="197"/>
      <c r="H103" s="395"/>
      <c r="I103" s="220"/>
      <c r="J103" s="199"/>
      <c r="K103" s="402"/>
      <c r="L103" s="197"/>
      <c r="M103" s="199"/>
      <c r="N103" s="409"/>
    </row>
    <row r="104" spans="1:14" ht="12.75" thickBot="1">
      <c r="A104" s="200" t="s">
        <v>84</v>
      </c>
      <c r="B104" s="231" t="s">
        <v>239</v>
      </c>
      <c r="C104" s="249">
        <v>5840.4362350000047</v>
      </c>
      <c r="D104" s="194">
        <v>6727.9686979999951</v>
      </c>
      <c r="E104" s="388">
        <v>115.19633854884455</v>
      </c>
      <c r="F104" s="194">
        <v>17115312</v>
      </c>
      <c r="G104" s="194">
        <v>20781025</v>
      </c>
      <c r="H104" s="396">
        <v>121.41773985773673</v>
      </c>
      <c r="I104" s="222">
        <v>732.21151999999961</v>
      </c>
      <c r="J104" s="194">
        <v>1000.5910000000013</v>
      </c>
      <c r="K104" s="403">
        <v>136.65327199440972</v>
      </c>
      <c r="L104" s="194">
        <v>4315407</v>
      </c>
      <c r="M104" s="194">
        <v>5483978</v>
      </c>
      <c r="N104" s="410">
        <v>127.07904491974918</v>
      </c>
    </row>
    <row r="105" spans="1:14">
      <c r="A105" s="195" t="s">
        <v>85</v>
      </c>
      <c r="B105" s="230" t="s">
        <v>224</v>
      </c>
      <c r="C105" s="247">
        <v>5103.8353289999995</v>
      </c>
      <c r="D105" s="197">
        <v>5995.1064889999971</v>
      </c>
      <c r="E105" s="387">
        <v>117.46277265129996</v>
      </c>
      <c r="F105" s="197">
        <v>14510475</v>
      </c>
      <c r="G105" s="197">
        <v>17795429</v>
      </c>
      <c r="H105" s="395">
        <v>122.6385008071755</v>
      </c>
      <c r="I105" s="220">
        <v>622.42249200000003</v>
      </c>
      <c r="J105" s="197">
        <v>847.09591399999999</v>
      </c>
      <c r="K105" s="402">
        <v>136.09661040333998</v>
      </c>
      <c r="L105" s="197">
        <v>3338363</v>
      </c>
      <c r="M105" s="197">
        <v>4384815</v>
      </c>
      <c r="N105" s="409">
        <v>131.3462616258328</v>
      </c>
    </row>
    <row r="106" spans="1:14">
      <c r="A106" s="195" t="s">
        <v>86</v>
      </c>
      <c r="B106" s="230" t="s">
        <v>240</v>
      </c>
      <c r="C106" s="247">
        <v>42.800884000000018</v>
      </c>
      <c r="D106" s="197">
        <v>45.166046999999999</v>
      </c>
      <c r="E106" s="387">
        <v>105.52596764122906</v>
      </c>
      <c r="F106" s="197">
        <v>352386</v>
      </c>
      <c r="G106" s="197">
        <v>409364</v>
      </c>
      <c r="H106" s="395">
        <v>116.16920081955581</v>
      </c>
      <c r="I106" s="220">
        <v>7.9551460000000001</v>
      </c>
      <c r="J106" s="197">
        <v>9.570627</v>
      </c>
      <c r="K106" s="402">
        <v>120.30737085152177</v>
      </c>
      <c r="L106" s="197">
        <v>136817</v>
      </c>
      <c r="M106" s="197">
        <v>161915</v>
      </c>
      <c r="N106" s="409">
        <v>118.34421161113021</v>
      </c>
    </row>
    <row r="107" spans="1:14">
      <c r="A107" s="195" t="s">
        <v>87</v>
      </c>
      <c r="B107" s="230" t="s">
        <v>300</v>
      </c>
      <c r="C107" s="247">
        <v>2.9108000000000002E-2</v>
      </c>
      <c r="D107" s="197">
        <v>7.2719999999999979E-2</v>
      </c>
      <c r="E107" s="387">
        <v>249.8282259172735</v>
      </c>
      <c r="F107" s="197">
        <v>887</v>
      </c>
      <c r="G107" s="197">
        <v>868</v>
      </c>
      <c r="H107" s="395">
        <v>97.857948139797074</v>
      </c>
      <c r="I107" s="220">
        <v>0</v>
      </c>
      <c r="J107" s="197">
        <v>1.9643999999999998E-2</v>
      </c>
      <c r="K107" s="402">
        <v>0</v>
      </c>
      <c r="L107" s="197">
        <v>0</v>
      </c>
      <c r="M107" s="197">
        <v>172</v>
      </c>
      <c r="N107" s="409">
        <v>0</v>
      </c>
    </row>
    <row r="108" spans="1:14">
      <c r="A108" s="195" t="s">
        <v>88</v>
      </c>
      <c r="B108" s="230" t="s">
        <v>118</v>
      </c>
      <c r="C108" s="247">
        <v>292.17262900000003</v>
      </c>
      <c r="D108" s="197">
        <v>338.47586599999994</v>
      </c>
      <c r="E108" s="387">
        <v>115.84790374049716</v>
      </c>
      <c r="F108" s="197">
        <v>999101</v>
      </c>
      <c r="G108" s="197">
        <v>1154437</v>
      </c>
      <c r="H108" s="395">
        <v>115.5475772719675</v>
      </c>
      <c r="I108" s="220">
        <v>43.978500999999994</v>
      </c>
      <c r="J108" s="197">
        <v>83.466898</v>
      </c>
      <c r="K108" s="402">
        <v>189.79022954875157</v>
      </c>
      <c r="L108" s="197">
        <v>339196</v>
      </c>
      <c r="M108" s="197">
        <v>443543</v>
      </c>
      <c r="N108" s="409">
        <v>130.76303965848655</v>
      </c>
    </row>
    <row r="109" spans="1:14">
      <c r="A109" s="195" t="s">
        <v>89</v>
      </c>
      <c r="B109" s="230" t="s">
        <v>119</v>
      </c>
      <c r="C109" s="247">
        <v>0.24493399999999999</v>
      </c>
      <c r="D109" s="197">
        <v>0.63968400000000014</v>
      </c>
      <c r="E109" s="387">
        <v>261.16586509018759</v>
      </c>
      <c r="F109" s="197">
        <v>55972</v>
      </c>
      <c r="G109" s="197">
        <v>84549</v>
      </c>
      <c r="H109" s="395">
        <v>151.05588508539984</v>
      </c>
      <c r="I109" s="220">
        <v>1.9789999999999999E-3</v>
      </c>
      <c r="J109" s="197">
        <v>4.803E-3</v>
      </c>
      <c r="K109" s="402">
        <v>242.69833249115717</v>
      </c>
      <c r="L109" s="197">
        <v>1373</v>
      </c>
      <c r="M109" s="197">
        <v>3345</v>
      </c>
      <c r="N109" s="409">
        <v>243.62709395484342</v>
      </c>
    </row>
    <row r="110" spans="1:14">
      <c r="A110" s="195" t="s">
        <v>90</v>
      </c>
      <c r="B110" s="230" t="s">
        <v>120</v>
      </c>
      <c r="C110" s="247">
        <v>36.253202000000002</v>
      </c>
      <c r="D110" s="197">
        <v>29.382004999999996</v>
      </c>
      <c r="E110" s="387">
        <v>81.046647962295836</v>
      </c>
      <c r="F110" s="197">
        <v>183473</v>
      </c>
      <c r="G110" s="197">
        <v>157950</v>
      </c>
      <c r="H110" s="395">
        <v>86.088961318559129</v>
      </c>
      <c r="I110" s="220">
        <v>15.383838999999998</v>
      </c>
      <c r="J110" s="197">
        <v>6.8491959999999992</v>
      </c>
      <c r="K110" s="402">
        <v>44.52202080377986</v>
      </c>
      <c r="L110" s="197">
        <v>91019</v>
      </c>
      <c r="M110" s="197">
        <v>72930</v>
      </c>
      <c r="N110" s="409">
        <v>80.126127511838192</v>
      </c>
    </row>
    <row r="111" spans="1:14">
      <c r="A111" s="195" t="s">
        <v>91</v>
      </c>
      <c r="B111" s="230" t="s">
        <v>301</v>
      </c>
      <c r="C111" s="247">
        <v>0.91817999999999989</v>
      </c>
      <c r="D111" s="197">
        <v>0.89549800000000002</v>
      </c>
      <c r="E111" s="387">
        <v>97.529678276590658</v>
      </c>
      <c r="F111" s="197">
        <v>10902</v>
      </c>
      <c r="G111" s="197">
        <v>8518</v>
      </c>
      <c r="H111" s="395">
        <v>78.132452760961286</v>
      </c>
      <c r="I111" s="220">
        <v>1.400204</v>
      </c>
      <c r="J111" s="197">
        <v>1.0620619999999998</v>
      </c>
      <c r="K111" s="402">
        <v>75.850518924385284</v>
      </c>
      <c r="L111" s="197">
        <v>33712</v>
      </c>
      <c r="M111" s="197">
        <v>27088</v>
      </c>
      <c r="N111" s="409">
        <v>80.351210251542483</v>
      </c>
    </row>
    <row r="112" spans="1:14">
      <c r="A112" s="195" t="s">
        <v>92</v>
      </c>
      <c r="B112" s="230" t="s">
        <v>121</v>
      </c>
      <c r="C112" s="247">
        <v>12.663825000000001</v>
      </c>
      <c r="D112" s="197">
        <v>24.826310999999997</v>
      </c>
      <c r="E112" s="387">
        <v>196.04117239459637</v>
      </c>
      <c r="F112" s="197">
        <v>92299</v>
      </c>
      <c r="G112" s="197">
        <v>200680</v>
      </c>
      <c r="H112" s="395">
        <v>217.42380740853099</v>
      </c>
      <c r="I112" s="220">
        <v>1.0987019999999998</v>
      </c>
      <c r="J112" s="197">
        <v>0.90941899999999998</v>
      </c>
      <c r="K112" s="402">
        <v>82.772125653725951</v>
      </c>
      <c r="L112" s="197">
        <v>39166</v>
      </c>
      <c r="M112" s="197">
        <v>31014</v>
      </c>
      <c r="N112" s="409">
        <v>79.186028698360815</v>
      </c>
    </row>
    <row r="113" spans="1:14">
      <c r="A113" s="195" t="s">
        <v>93</v>
      </c>
      <c r="B113" s="230" t="s">
        <v>302</v>
      </c>
      <c r="C113" s="247">
        <v>42.40337199999999</v>
      </c>
      <c r="D113" s="197">
        <v>42.901407999999996</v>
      </c>
      <c r="E113" s="387">
        <v>101.17451979998195</v>
      </c>
      <c r="F113" s="197">
        <v>101873</v>
      </c>
      <c r="G113" s="197">
        <v>107315</v>
      </c>
      <c r="H113" s="395">
        <v>105.34194536334456</v>
      </c>
      <c r="I113" s="220">
        <v>7.2113540000000009</v>
      </c>
      <c r="J113" s="197">
        <v>10.562291</v>
      </c>
      <c r="K113" s="402">
        <v>146.46751497707641</v>
      </c>
      <c r="L113" s="197">
        <v>49654</v>
      </c>
      <c r="M113" s="197">
        <v>52187</v>
      </c>
      <c r="N113" s="409">
        <v>105.10130100294035</v>
      </c>
    </row>
    <row r="114" spans="1:14" ht="12.75" thickBot="1">
      <c r="A114" s="204" t="s">
        <v>94</v>
      </c>
      <c r="B114" s="234" t="s">
        <v>332</v>
      </c>
      <c r="C114" s="250">
        <v>309.11477199999996</v>
      </c>
      <c r="D114" s="205">
        <v>250.50266999999997</v>
      </c>
      <c r="E114" s="389">
        <v>81.038724994999583</v>
      </c>
      <c r="F114" s="205">
        <v>807944</v>
      </c>
      <c r="G114" s="205">
        <v>861915</v>
      </c>
      <c r="H114" s="397">
        <v>106.68004218114126</v>
      </c>
      <c r="I114" s="223">
        <v>32.759303000000003</v>
      </c>
      <c r="J114" s="205">
        <v>41.050145999999984</v>
      </c>
      <c r="K114" s="405">
        <v>125.30836202467428</v>
      </c>
      <c r="L114" s="205">
        <v>286107</v>
      </c>
      <c r="M114" s="205">
        <v>306969</v>
      </c>
      <c r="N114" s="412">
        <v>107.29167758915369</v>
      </c>
    </row>
    <row r="115" spans="1:14" ht="13.5" thickTop="1" thickBot="1">
      <c r="A115" s="202">
        <v>10</v>
      </c>
      <c r="B115" s="238" t="s">
        <v>197</v>
      </c>
      <c r="C115" s="249">
        <v>66114.992674999987</v>
      </c>
      <c r="D115" s="194">
        <v>89302.282418999937</v>
      </c>
      <c r="E115" s="388">
        <v>135.07115225434751</v>
      </c>
      <c r="F115" s="194">
        <v>37017391</v>
      </c>
      <c r="G115" s="194">
        <v>34243521</v>
      </c>
      <c r="H115" s="396">
        <v>92.506576165781112</v>
      </c>
      <c r="I115" s="222">
        <v>269164.43185199966</v>
      </c>
      <c r="J115" s="194">
        <v>353667.74039599992</v>
      </c>
      <c r="K115" s="403">
        <v>131.39467869605613</v>
      </c>
      <c r="L115" s="194">
        <v>49018463</v>
      </c>
      <c r="M115" s="194">
        <v>64564786</v>
      </c>
      <c r="N115" s="410">
        <v>131.71523962307833</v>
      </c>
    </row>
    <row r="116" spans="1:14">
      <c r="A116" s="207">
        <v>1001</v>
      </c>
      <c r="B116" s="230" t="s">
        <v>333</v>
      </c>
      <c r="C116" s="247">
        <v>46370.876998</v>
      </c>
      <c r="D116" s="197">
        <v>59394.522039999996</v>
      </c>
      <c r="E116" s="387">
        <v>128.08582861730588</v>
      </c>
      <c r="F116" s="197">
        <v>10143073</v>
      </c>
      <c r="G116" s="197">
        <v>11078725</v>
      </c>
      <c r="H116" s="395">
        <v>109.22454171433056</v>
      </c>
      <c r="I116" s="220">
        <v>32813.505999999994</v>
      </c>
      <c r="J116" s="197">
        <v>45992.485000000001</v>
      </c>
      <c r="K116" s="402">
        <v>140.16327606077817</v>
      </c>
      <c r="L116" s="197">
        <v>6644089</v>
      </c>
      <c r="M116" s="197">
        <v>8586031</v>
      </c>
      <c r="N116" s="409">
        <v>129.2281153970093</v>
      </c>
    </row>
    <row r="117" spans="1:14">
      <c r="A117" s="207">
        <v>1002</v>
      </c>
      <c r="B117" s="230" t="s">
        <v>225</v>
      </c>
      <c r="C117" s="247">
        <v>4.1785699999999997</v>
      </c>
      <c r="D117" s="197">
        <v>112.25967</v>
      </c>
      <c r="E117" s="387" t="s">
        <v>409</v>
      </c>
      <c r="F117" s="197">
        <v>1021</v>
      </c>
      <c r="G117" s="197">
        <v>22036</v>
      </c>
      <c r="H117" s="395" t="s">
        <v>409</v>
      </c>
      <c r="I117" s="220">
        <v>0</v>
      </c>
      <c r="J117" s="197">
        <v>51.78</v>
      </c>
      <c r="K117" s="402">
        <v>0</v>
      </c>
      <c r="L117" s="197">
        <v>0</v>
      </c>
      <c r="M117" s="197">
        <v>8208</v>
      </c>
      <c r="N117" s="409">
        <v>0</v>
      </c>
    </row>
    <row r="118" spans="1:14">
      <c r="A118" s="207">
        <v>1003</v>
      </c>
      <c r="B118" s="230" t="s">
        <v>303</v>
      </c>
      <c r="C118" s="247">
        <v>5948.5744509999995</v>
      </c>
      <c r="D118" s="197">
        <v>8394.9035570000015</v>
      </c>
      <c r="E118" s="387">
        <v>141.12462786086095</v>
      </c>
      <c r="F118" s="197">
        <v>1466439</v>
      </c>
      <c r="G118" s="197">
        <v>1619924</v>
      </c>
      <c r="H118" s="395">
        <v>110.46651105160188</v>
      </c>
      <c r="I118" s="220">
        <v>2392.5780520000003</v>
      </c>
      <c r="J118" s="197">
        <v>5434.5314900000003</v>
      </c>
      <c r="K118" s="402">
        <v>227.14124145112734</v>
      </c>
      <c r="L118" s="197">
        <v>581046</v>
      </c>
      <c r="M118" s="197">
        <v>1058631</v>
      </c>
      <c r="N118" s="409">
        <v>182.19400873596928</v>
      </c>
    </row>
    <row r="119" spans="1:14">
      <c r="A119" s="207">
        <v>1004</v>
      </c>
      <c r="B119" s="230" t="s">
        <v>122</v>
      </c>
      <c r="C119" s="247">
        <v>38.182167000000007</v>
      </c>
      <c r="D119" s="197">
        <v>1.922274</v>
      </c>
      <c r="E119" s="387">
        <v>5.0344811492757851</v>
      </c>
      <c r="F119" s="197">
        <v>19879</v>
      </c>
      <c r="G119" s="197">
        <v>2091</v>
      </c>
      <c r="H119" s="395">
        <v>10.518637758438555</v>
      </c>
      <c r="I119" s="220">
        <v>437.33350000000002</v>
      </c>
      <c r="J119" s="197">
        <v>999.38259000000016</v>
      </c>
      <c r="K119" s="402">
        <v>228.51727343091719</v>
      </c>
      <c r="L119" s="197">
        <v>132506</v>
      </c>
      <c r="M119" s="197">
        <v>204535</v>
      </c>
      <c r="N119" s="409">
        <v>154.35904789217091</v>
      </c>
    </row>
    <row r="120" spans="1:14">
      <c r="A120" s="207">
        <v>1005</v>
      </c>
      <c r="B120" s="230" t="s">
        <v>123</v>
      </c>
      <c r="C120" s="247">
        <v>11044.061438999999</v>
      </c>
      <c r="D120" s="197">
        <v>18551.948421000001</v>
      </c>
      <c r="E120" s="387">
        <v>167.98121346452609</v>
      </c>
      <c r="F120" s="197">
        <v>23238190</v>
      </c>
      <c r="G120" s="197">
        <v>19088840</v>
      </c>
      <c r="H120" s="395">
        <v>82.144263387122663</v>
      </c>
      <c r="I120" s="220">
        <v>233349.64740999998</v>
      </c>
      <c r="J120" s="197">
        <v>300858.86013299995</v>
      </c>
      <c r="K120" s="402">
        <v>128.93049699123176</v>
      </c>
      <c r="L120" s="197">
        <v>41569462</v>
      </c>
      <c r="M120" s="197">
        <v>54604305</v>
      </c>
      <c r="N120" s="409">
        <v>131.35677579854172</v>
      </c>
    </row>
    <row r="121" spans="1:14">
      <c r="A121" s="207">
        <v>1006</v>
      </c>
      <c r="B121" s="230" t="s">
        <v>226</v>
      </c>
      <c r="C121" s="247">
        <v>2656.8364309999997</v>
      </c>
      <c r="D121" s="197">
        <v>2787.7210489999993</v>
      </c>
      <c r="E121" s="387">
        <v>104.92633330651584</v>
      </c>
      <c r="F121" s="197">
        <v>2046254</v>
      </c>
      <c r="G121" s="197">
        <v>2274548</v>
      </c>
      <c r="H121" s="395">
        <v>111.15667947380921</v>
      </c>
      <c r="I121" s="220">
        <v>39.696950000000008</v>
      </c>
      <c r="J121" s="197">
        <v>63.556182999999997</v>
      </c>
      <c r="K121" s="402">
        <v>160.10344119636392</v>
      </c>
      <c r="L121" s="197">
        <v>47483</v>
      </c>
      <c r="M121" s="197">
        <v>49725</v>
      </c>
      <c r="N121" s="409">
        <v>104.72168986795273</v>
      </c>
    </row>
    <row r="122" spans="1:14">
      <c r="A122" s="207">
        <v>1007</v>
      </c>
      <c r="B122" s="230" t="s">
        <v>124</v>
      </c>
      <c r="C122" s="247">
        <v>1.44E-2</v>
      </c>
      <c r="D122" s="197">
        <v>4.4751799999999999</v>
      </c>
      <c r="E122" s="387" t="s">
        <v>409</v>
      </c>
      <c r="F122" s="197">
        <v>53</v>
      </c>
      <c r="G122" s="197">
        <v>33106</v>
      </c>
      <c r="H122" s="395" t="s">
        <v>409</v>
      </c>
      <c r="I122" s="220">
        <v>0</v>
      </c>
      <c r="J122" s="197">
        <v>0.16400000000000001</v>
      </c>
      <c r="K122" s="402">
        <v>0</v>
      </c>
      <c r="L122" s="197">
        <v>0</v>
      </c>
      <c r="M122" s="197">
        <v>1795</v>
      </c>
      <c r="N122" s="409">
        <v>0</v>
      </c>
    </row>
    <row r="123" spans="1:14">
      <c r="A123" s="207">
        <v>1008</v>
      </c>
      <c r="B123" s="230" t="s">
        <v>227</v>
      </c>
      <c r="C123" s="247">
        <v>52.268218999999995</v>
      </c>
      <c r="D123" s="197">
        <v>54.530228000000001</v>
      </c>
      <c r="E123" s="387">
        <v>104.32769480819695</v>
      </c>
      <c r="F123" s="197">
        <v>102482</v>
      </c>
      <c r="G123" s="197">
        <v>124251</v>
      </c>
      <c r="H123" s="395">
        <v>121.24177904412483</v>
      </c>
      <c r="I123" s="220">
        <v>131.66994</v>
      </c>
      <c r="J123" s="197">
        <v>266.98099999999994</v>
      </c>
      <c r="K123" s="402">
        <v>202.76533884651266</v>
      </c>
      <c r="L123" s="197">
        <v>43877</v>
      </c>
      <c r="M123" s="197">
        <v>51556</v>
      </c>
      <c r="N123" s="409">
        <v>117.50119652665406</v>
      </c>
    </row>
    <row r="124" spans="1:14">
      <c r="A124" s="207"/>
      <c r="B124" s="230"/>
      <c r="C124" s="248"/>
      <c r="D124" s="198"/>
      <c r="E124" s="183"/>
      <c r="F124" s="198"/>
      <c r="G124" s="198"/>
      <c r="H124" s="392"/>
      <c r="I124" s="221"/>
      <c r="J124" s="199"/>
      <c r="K124" s="402"/>
      <c r="L124" s="198"/>
      <c r="M124" s="199"/>
      <c r="N124" s="409"/>
    </row>
    <row r="125" spans="1:14" ht="12.75" thickBot="1">
      <c r="A125" s="202">
        <v>11</v>
      </c>
      <c r="B125" s="231" t="s">
        <v>125</v>
      </c>
      <c r="C125" s="249">
        <v>23573.800613999992</v>
      </c>
      <c r="D125" s="194">
        <v>25481.842316999999</v>
      </c>
      <c r="E125" s="388">
        <v>108.09390786934398</v>
      </c>
      <c r="F125" s="194">
        <v>10411712</v>
      </c>
      <c r="G125" s="194">
        <v>10877898</v>
      </c>
      <c r="H125" s="396">
        <v>104.47751532120751</v>
      </c>
      <c r="I125" s="222">
        <v>12329.784749999995</v>
      </c>
      <c r="J125" s="194">
        <v>12873.578628000012</v>
      </c>
      <c r="K125" s="403">
        <v>104.41040852720495</v>
      </c>
      <c r="L125" s="194">
        <v>4537557</v>
      </c>
      <c r="M125" s="194">
        <v>4398676</v>
      </c>
      <c r="N125" s="410">
        <v>96.939300156449832</v>
      </c>
    </row>
    <row r="126" spans="1:14">
      <c r="A126" s="207">
        <v>1101</v>
      </c>
      <c r="B126" s="230" t="s">
        <v>334</v>
      </c>
      <c r="C126" s="247">
        <v>8635.7127150000015</v>
      </c>
      <c r="D126" s="197">
        <v>7783.5130420000005</v>
      </c>
      <c r="E126" s="387">
        <v>90.131681065307419</v>
      </c>
      <c r="F126" s="197">
        <v>2650703</v>
      </c>
      <c r="G126" s="197">
        <v>2098518</v>
      </c>
      <c r="H126" s="395">
        <v>79.168356469962873</v>
      </c>
      <c r="I126" s="220">
        <v>3182.9236600000004</v>
      </c>
      <c r="J126" s="197">
        <v>6016.1000600000007</v>
      </c>
      <c r="K126" s="402">
        <v>189.01176096695954</v>
      </c>
      <c r="L126" s="197">
        <v>898119</v>
      </c>
      <c r="M126" s="197">
        <v>1676791</v>
      </c>
      <c r="N126" s="409">
        <v>186.70031476897827</v>
      </c>
    </row>
    <row r="127" spans="1:14">
      <c r="A127" s="207">
        <v>1102</v>
      </c>
      <c r="B127" s="230" t="s">
        <v>336</v>
      </c>
      <c r="C127" s="247">
        <v>857.61610499999995</v>
      </c>
      <c r="D127" s="197">
        <v>1209.7190909999999</v>
      </c>
      <c r="E127" s="387">
        <v>141.05601375104774</v>
      </c>
      <c r="F127" s="197">
        <v>661939</v>
      </c>
      <c r="G127" s="197">
        <v>866253</v>
      </c>
      <c r="H127" s="395">
        <v>130.8659861407169</v>
      </c>
      <c r="I127" s="220">
        <v>397.26835999999986</v>
      </c>
      <c r="J127" s="197">
        <v>49.792727999999997</v>
      </c>
      <c r="K127" s="402">
        <v>12.533776412498598</v>
      </c>
      <c r="L127" s="197">
        <v>226518</v>
      </c>
      <c r="M127" s="197">
        <v>22844</v>
      </c>
      <c r="N127" s="409">
        <v>10.084849769113271</v>
      </c>
    </row>
    <row r="128" spans="1:14">
      <c r="A128" s="207">
        <v>1103</v>
      </c>
      <c r="B128" s="230" t="s">
        <v>335</v>
      </c>
      <c r="C128" s="247">
        <v>4822.137697000001</v>
      </c>
      <c r="D128" s="197">
        <v>4533.2590869999976</v>
      </c>
      <c r="E128" s="387">
        <v>94.009324740358963</v>
      </c>
      <c r="F128" s="197">
        <v>2137092</v>
      </c>
      <c r="G128" s="197">
        <v>2077421</v>
      </c>
      <c r="H128" s="395">
        <v>97.207841309592652</v>
      </c>
      <c r="I128" s="220">
        <v>814.85984999999994</v>
      </c>
      <c r="J128" s="197">
        <v>1564.3137300000001</v>
      </c>
      <c r="K128" s="402">
        <v>191.9733473185604</v>
      </c>
      <c r="L128" s="197">
        <v>403288</v>
      </c>
      <c r="M128" s="197">
        <v>559847</v>
      </c>
      <c r="N128" s="409">
        <v>138.82064430382258</v>
      </c>
    </row>
    <row r="129" spans="1:14">
      <c r="A129" s="207">
        <v>1104</v>
      </c>
      <c r="B129" s="235" t="s">
        <v>337</v>
      </c>
      <c r="C129" s="247">
        <v>856.87772399999972</v>
      </c>
      <c r="D129" s="197">
        <v>1036.2894320000003</v>
      </c>
      <c r="E129" s="387">
        <v>120.93784246864149</v>
      </c>
      <c r="F129" s="197">
        <v>700957</v>
      </c>
      <c r="G129" s="197">
        <v>862535</v>
      </c>
      <c r="H129" s="395">
        <v>123.0510573401792</v>
      </c>
      <c r="I129" s="220">
        <v>949.69904999999994</v>
      </c>
      <c r="J129" s="197">
        <v>996.42150199999992</v>
      </c>
      <c r="K129" s="402">
        <v>104.91971135487606</v>
      </c>
      <c r="L129" s="197">
        <v>277321</v>
      </c>
      <c r="M129" s="197">
        <v>383370</v>
      </c>
      <c r="N129" s="409">
        <v>138.24052271555345</v>
      </c>
    </row>
    <row r="130" spans="1:14">
      <c r="A130" s="207">
        <v>1105</v>
      </c>
      <c r="B130" s="230" t="s">
        <v>338</v>
      </c>
      <c r="C130" s="247">
        <v>230.02857499999999</v>
      </c>
      <c r="D130" s="197">
        <v>226.22957500000001</v>
      </c>
      <c r="E130" s="387">
        <v>98.348466054706478</v>
      </c>
      <c r="F130" s="197">
        <v>360498</v>
      </c>
      <c r="G130" s="197">
        <v>340665</v>
      </c>
      <c r="H130" s="395">
        <v>94.498443819383183</v>
      </c>
      <c r="I130" s="220">
        <v>2.0367599999999997</v>
      </c>
      <c r="J130" s="197">
        <v>4.6954000000000002</v>
      </c>
      <c r="K130" s="402">
        <v>230.53280700720757</v>
      </c>
      <c r="L130" s="197">
        <v>4712</v>
      </c>
      <c r="M130" s="197">
        <v>8765</v>
      </c>
      <c r="N130" s="409">
        <v>186.01443123938878</v>
      </c>
    </row>
    <row r="131" spans="1:14">
      <c r="A131" s="207">
        <v>1106</v>
      </c>
      <c r="B131" s="230" t="s">
        <v>279</v>
      </c>
      <c r="C131" s="247">
        <v>62.486810000000006</v>
      </c>
      <c r="D131" s="197">
        <v>41.460759000000003</v>
      </c>
      <c r="E131" s="387">
        <v>66.351217160869624</v>
      </c>
      <c r="F131" s="197">
        <v>183755</v>
      </c>
      <c r="G131" s="197">
        <v>115559</v>
      </c>
      <c r="H131" s="395">
        <v>62.887540475089111</v>
      </c>
      <c r="I131" s="220">
        <v>10.043799999999999</v>
      </c>
      <c r="J131" s="197">
        <v>6.3538479999999993</v>
      </c>
      <c r="K131" s="402">
        <v>63.261395089507957</v>
      </c>
      <c r="L131" s="197">
        <v>20091</v>
      </c>
      <c r="M131" s="197">
        <v>16253</v>
      </c>
      <c r="N131" s="409">
        <v>80.896919018465979</v>
      </c>
    </row>
    <row r="132" spans="1:14">
      <c r="A132" s="207">
        <v>1107</v>
      </c>
      <c r="B132" s="230" t="s">
        <v>228</v>
      </c>
      <c r="C132" s="247">
        <v>3707.0637000000002</v>
      </c>
      <c r="D132" s="197">
        <v>4869.1601910000009</v>
      </c>
      <c r="E132" s="387">
        <v>131.34816623194257</v>
      </c>
      <c r="F132" s="197">
        <v>1492548</v>
      </c>
      <c r="G132" s="197">
        <v>1952159</v>
      </c>
      <c r="H132" s="395">
        <v>130.79371651698975</v>
      </c>
      <c r="I132" s="220">
        <v>6811.174399999999</v>
      </c>
      <c r="J132" s="197">
        <v>4008.4500000000003</v>
      </c>
      <c r="K132" s="402">
        <v>58.851084476709346</v>
      </c>
      <c r="L132" s="197">
        <v>2599017</v>
      </c>
      <c r="M132" s="197">
        <v>1542040</v>
      </c>
      <c r="N132" s="409">
        <v>59.331662701706065</v>
      </c>
    </row>
    <row r="133" spans="1:14">
      <c r="A133" s="207">
        <v>1108</v>
      </c>
      <c r="B133" s="230" t="s">
        <v>126</v>
      </c>
      <c r="C133" s="247">
        <v>4030.1202880000005</v>
      </c>
      <c r="D133" s="197">
        <v>5210.0496400000011</v>
      </c>
      <c r="E133" s="387">
        <v>129.27777008327354</v>
      </c>
      <c r="F133" s="197">
        <v>1689055</v>
      </c>
      <c r="G133" s="197">
        <v>2040382</v>
      </c>
      <c r="H133" s="395">
        <v>120.80021076874348</v>
      </c>
      <c r="I133" s="220">
        <v>150.65387000000001</v>
      </c>
      <c r="J133" s="197">
        <v>169.74186</v>
      </c>
      <c r="K133" s="402">
        <v>112.67009602873128</v>
      </c>
      <c r="L133" s="197">
        <v>89718</v>
      </c>
      <c r="M133" s="197">
        <v>113051</v>
      </c>
      <c r="N133" s="409">
        <v>126.00704429434451</v>
      </c>
    </row>
    <row r="134" spans="1:14">
      <c r="A134" s="207">
        <v>1109</v>
      </c>
      <c r="B134" s="230" t="s">
        <v>304</v>
      </c>
      <c r="C134" s="247">
        <v>371.75699999999995</v>
      </c>
      <c r="D134" s="197">
        <v>572.16150000000005</v>
      </c>
      <c r="E134" s="387">
        <v>153.9073911183919</v>
      </c>
      <c r="F134" s="197">
        <v>535165</v>
      </c>
      <c r="G134" s="197">
        <v>524406</v>
      </c>
      <c r="H134" s="395">
        <v>97.989591994992196</v>
      </c>
      <c r="I134" s="220">
        <v>11.125</v>
      </c>
      <c r="J134" s="197">
        <v>57.709500000000006</v>
      </c>
      <c r="K134" s="402">
        <v>518.73707865168547</v>
      </c>
      <c r="L134" s="197">
        <v>18773</v>
      </c>
      <c r="M134" s="197">
        <v>75715</v>
      </c>
      <c r="N134" s="409">
        <v>403.31859585575035</v>
      </c>
    </row>
    <row r="135" spans="1:14">
      <c r="A135" s="207"/>
      <c r="B135" s="230"/>
      <c r="C135" s="248"/>
      <c r="D135" s="198"/>
      <c r="E135" s="183"/>
      <c r="F135" s="198"/>
      <c r="G135" s="198"/>
      <c r="H135" s="392"/>
      <c r="I135" s="221"/>
      <c r="J135" s="199"/>
      <c r="K135" s="402"/>
      <c r="L135" s="198"/>
      <c r="M135" s="199"/>
      <c r="N135" s="409"/>
    </row>
    <row r="136" spans="1:14" ht="12.75" thickBot="1">
      <c r="A136" s="202">
        <v>12</v>
      </c>
      <c r="B136" s="239" t="s">
        <v>127</v>
      </c>
      <c r="C136" s="249">
        <v>11468.06221400001</v>
      </c>
      <c r="D136" s="194">
        <v>14646.579040999994</v>
      </c>
      <c r="E136" s="388">
        <v>127.71625029309403</v>
      </c>
      <c r="F136" s="194">
        <v>12668686</v>
      </c>
      <c r="G136" s="194">
        <v>17850560</v>
      </c>
      <c r="H136" s="396">
        <v>140.90301077791335</v>
      </c>
      <c r="I136" s="222">
        <v>91703.687656999929</v>
      </c>
      <c r="J136" s="194">
        <v>75327.361344999968</v>
      </c>
      <c r="K136" s="403">
        <v>82.142128925880854</v>
      </c>
      <c r="L136" s="194">
        <v>37020710</v>
      </c>
      <c r="M136" s="194">
        <v>31865357</v>
      </c>
      <c r="N136" s="410">
        <v>86.074408081314488</v>
      </c>
    </row>
    <row r="137" spans="1:14">
      <c r="A137" s="209">
        <v>1201</v>
      </c>
      <c r="B137" s="240" t="s">
        <v>339</v>
      </c>
      <c r="C137" s="247">
        <v>2576.972988</v>
      </c>
      <c r="D137" s="197">
        <v>1994.0869000000002</v>
      </c>
      <c r="E137" s="387">
        <v>77.380977964678621</v>
      </c>
      <c r="F137" s="197">
        <v>1354968</v>
      </c>
      <c r="G137" s="197">
        <v>1171445</v>
      </c>
      <c r="H137" s="395">
        <v>86.455547289677696</v>
      </c>
      <c r="I137" s="220">
        <v>70250.280999999988</v>
      </c>
      <c r="J137" s="197">
        <v>70768.62864000001</v>
      </c>
      <c r="K137" s="402">
        <v>100.73785845781886</v>
      </c>
      <c r="L137" s="197">
        <v>24187009</v>
      </c>
      <c r="M137" s="197">
        <v>24524973</v>
      </c>
      <c r="N137" s="409">
        <v>101.3972955482011</v>
      </c>
    </row>
    <row r="138" spans="1:14">
      <c r="A138" s="207">
        <v>1202</v>
      </c>
      <c r="B138" s="230" t="s">
        <v>229</v>
      </c>
      <c r="C138" s="247">
        <v>418.32072499999992</v>
      </c>
      <c r="D138" s="197">
        <v>499.20687999999996</v>
      </c>
      <c r="E138" s="387">
        <v>119.33591863037627</v>
      </c>
      <c r="F138" s="197">
        <v>507287</v>
      </c>
      <c r="G138" s="197">
        <v>625541</v>
      </c>
      <c r="H138" s="395">
        <v>123.31106454531655</v>
      </c>
      <c r="I138" s="220">
        <v>696.31129999999996</v>
      </c>
      <c r="J138" s="197">
        <v>363.34800000000001</v>
      </c>
      <c r="K138" s="402">
        <v>52.181833039331693</v>
      </c>
      <c r="L138" s="197">
        <v>769818</v>
      </c>
      <c r="M138" s="197">
        <v>444623</v>
      </c>
      <c r="N138" s="409">
        <v>57.756898383773823</v>
      </c>
    </row>
    <row r="139" spans="1:14">
      <c r="A139" s="207">
        <v>1203</v>
      </c>
      <c r="B139" s="230" t="s">
        <v>128</v>
      </c>
      <c r="C139" s="247">
        <v>0</v>
      </c>
      <c r="D139" s="197">
        <v>1.4999999999999999E-2</v>
      </c>
      <c r="E139" s="387">
        <v>0</v>
      </c>
      <c r="F139" s="197">
        <v>0</v>
      </c>
      <c r="G139" s="197">
        <v>79</v>
      </c>
      <c r="H139" s="395">
        <v>0</v>
      </c>
      <c r="I139" s="220">
        <v>1.6000000000000001E-3</v>
      </c>
      <c r="J139" s="197">
        <v>4.8000000000000004E-3</v>
      </c>
      <c r="K139" s="402">
        <v>300</v>
      </c>
      <c r="L139" s="197">
        <v>40</v>
      </c>
      <c r="M139" s="197">
        <v>117</v>
      </c>
      <c r="N139" s="409">
        <v>292.5</v>
      </c>
    </row>
    <row r="140" spans="1:14">
      <c r="A140" s="207">
        <v>1204</v>
      </c>
      <c r="B140" s="230" t="s">
        <v>129</v>
      </c>
      <c r="C140" s="247">
        <v>254.469919</v>
      </c>
      <c r="D140" s="197">
        <v>290.48687600000005</v>
      </c>
      <c r="E140" s="387">
        <v>114.1537188920157</v>
      </c>
      <c r="F140" s="197">
        <v>181130</v>
      </c>
      <c r="G140" s="197">
        <v>226351</v>
      </c>
      <c r="H140" s="395">
        <v>124.96604648594931</v>
      </c>
      <c r="I140" s="220">
        <v>85.073156000000012</v>
      </c>
      <c r="J140" s="197">
        <v>81.354079999999996</v>
      </c>
      <c r="K140" s="402">
        <v>95.628378944822472</v>
      </c>
      <c r="L140" s="197">
        <v>49752</v>
      </c>
      <c r="M140" s="197">
        <v>51967</v>
      </c>
      <c r="N140" s="409">
        <v>104.45208232834861</v>
      </c>
    </row>
    <row r="141" spans="1:14">
      <c r="A141" s="207">
        <v>1205</v>
      </c>
      <c r="B141" s="230" t="s">
        <v>130</v>
      </c>
      <c r="C141" s="247">
        <v>2455.5280000000002</v>
      </c>
      <c r="D141" s="197">
        <v>6646.58</v>
      </c>
      <c r="E141" s="387">
        <v>270.67824109519415</v>
      </c>
      <c r="F141" s="197">
        <v>873843</v>
      </c>
      <c r="G141" s="197">
        <v>2507459</v>
      </c>
      <c r="H141" s="395">
        <v>286.94616767542914</v>
      </c>
      <c r="I141" s="220">
        <v>7616.1890000000003</v>
      </c>
      <c r="J141" s="197">
        <v>598.36599999999987</v>
      </c>
      <c r="K141" s="402">
        <v>7.8565014602447487</v>
      </c>
      <c r="L141" s="197">
        <v>2917828</v>
      </c>
      <c r="M141" s="197">
        <v>323717</v>
      </c>
      <c r="N141" s="409">
        <v>11.094451077993631</v>
      </c>
    </row>
    <row r="142" spans="1:14">
      <c r="A142" s="207">
        <v>1206</v>
      </c>
      <c r="B142" s="230" t="s">
        <v>131</v>
      </c>
      <c r="C142" s="247">
        <v>1150.3755969999997</v>
      </c>
      <c r="D142" s="197">
        <v>587.42721300000005</v>
      </c>
      <c r="E142" s="387">
        <v>51.063949420686484</v>
      </c>
      <c r="F142" s="197">
        <v>1510406</v>
      </c>
      <c r="G142" s="197">
        <v>2620329</v>
      </c>
      <c r="H142" s="395">
        <v>173.48507619805537</v>
      </c>
      <c r="I142" s="220">
        <v>11224.9735</v>
      </c>
      <c r="J142" s="197">
        <v>1490.5930819999999</v>
      </c>
      <c r="K142" s="402">
        <v>13.279257024526606</v>
      </c>
      <c r="L142" s="197">
        <v>3718196</v>
      </c>
      <c r="M142" s="197">
        <v>991591</v>
      </c>
      <c r="N142" s="409">
        <v>26.668604882582841</v>
      </c>
    </row>
    <row r="143" spans="1:14">
      <c r="A143" s="207">
        <v>1207</v>
      </c>
      <c r="B143" s="230" t="s">
        <v>132</v>
      </c>
      <c r="C143" s="247">
        <v>539.09550699999988</v>
      </c>
      <c r="D143" s="197">
        <v>670.27005599999995</v>
      </c>
      <c r="E143" s="387">
        <v>124.33233950139379</v>
      </c>
      <c r="F143" s="197">
        <v>1235582</v>
      </c>
      <c r="G143" s="197">
        <v>1660166</v>
      </c>
      <c r="H143" s="395">
        <v>134.36307748089564</v>
      </c>
      <c r="I143" s="220">
        <v>172.50423000000001</v>
      </c>
      <c r="J143" s="197">
        <v>187.30596500000004</v>
      </c>
      <c r="K143" s="402">
        <v>108.58050553311071</v>
      </c>
      <c r="L143" s="197">
        <v>467364</v>
      </c>
      <c r="M143" s="197">
        <v>494005</v>
      </c>
      <c r="N143" s="409">
        <v>105.70026788541693</v>
      </c>
    </row>
    <row r="144" spans="1:14">
      <c r="A144" s="207">
        <v>1208</v>
      </c>
      <c r="B144" s="230" t="s">
        <v>133</v>
      </c>
      <c r="C144" s="247">
        <v>492.22379999999998</v>
      </c>
      <c r="D144" s="197">
        <v>769.27569999999992</v>
      </c>
      <c r="E144" s="387">
        <v>156.28575863255696</v>
      </c>
      <c r="F144" s="197">
        <v>314414</v>
      </c>
      <c r="G144" s="197">
        <v>420480</v>
      </c>
      <c r="H144" s="395">
        <v>133.7345029165368</v>
      </c>
      <c r="I144" s="220">
        <v>5.2953999999999999</v>
      </c>
      <c r="J144" s="197">
        <v>7.3097129999999986</v>
      </c>
      <c r="K144" s="402">
        <v>138.03892057257238</v>
      </c>
      <c r="L144" s="197">
        <v>5645</v>
      </c>
      <c r="M144" s="197">
        <v>13898</v>
      </c>
      <c r="N144" s="409">
        <v>246.20017714791854</v>
      </c>
    </row>
    <row r="145" spans="1:14">
      <c r="A145" s="207">
        <v>1209</v>
      </c>
      <c r="B145" s="230" t="s">
        <v>134</v>
      </c>
      <c r="C145" s="247">
        <v>820.38295900000014</v>
      </c>
      <c r="D145" s="197">
        <v>952.28269499999976</v>
      </c>
      <c r="E145" s="387">
        <v>116.07782494175376</v>
      </c>
      <c r="F145" s="197">
        <v>4146192</v>
      </c>
      <c r="G145" s="197">
        <v>6115836</v>
      </c>
      <c r="H145" s="395">
        <v>147.50489123513816</v>
      </c>
      <c r="I145" s="220">
        <v>76.025407999999985</v>
      </c>
      <c r="J145" s="197">
        <v>29.778363999999996</v>
      </c>
      <c r="K145" s="402">
        <v>39.168963091917909</v>
      </c>
      <c r="L145" s="197">
        <v>708793</v>
      </c>
      <c r="M145" s="197">
        <v>345785</v>
      </c>
      <c r="N145" s="409">
        <v>48.785047256392204</v>
      </c>
    </row>
    <row r="146" spans="1:14">
      <c r="A146" s="207">
        <v>1210</v>
      </c>
      <c r="B146" s="230" t="s">
        <v>135</v>
      </c>
      <c r="C146" s="247">
        <v>54.13</v>
      </c>
      <c r="D146" s="197">
        <v>23.285</v>
      </c>
      <c r="E146" s="387">
        <v>43.016811380011085</v>
      </c>
      <c r="F146" s="197">
        <v>479136</v>
      </c>
      <c r="G146" s="197">
        <v>362115</v>
      </c>
      <c r="H146" s="395">
        <v>75.576662993388098</v>
      </c>
      <c r="I146" s="220">
        <v>2.0049999999999999</v>
      </c>
      <c r="J146" s="197">
        <v>3.0649999999999999</v>
      </c>
      <c r="K146" s="402">
        <v>152.86783042394018</v>
      </c>
      <c r="L146" s="197">
        <v>42546</v>
      </c>
      <c r="M146" s="197">
        <v>80061</v>
      </c>
      <c r="N146" s="409">
        <v>188.1751516006205</v>
      </c>
    </row>
    <row r="147" spans="1:14">
      <c r="A147" s="207">
        <v>1211</v>
      </c>
      <c r="B147" s="230" t="s">
        <v>136</v>
      </c>
      <c r="C147" s="247">
        <v>447.35329100000001</v>
      </c>
      <c r="D147" s="197">
        <v>444.49717900000013</v>
      </c>
      <c r="E147" s="387">
        <v>99.361553372365847</v>
      </c>
      <c r="F147" s="197">
        <v>1504986</v>
      </c>
      <c r="G147" s="197">
        <v>1658978</v>
      </c>
      <c r="H147" s="395">
        <v>110.23212176060109</v>
      </c>
      <c r="I147" s="220">
        <v>1126.4384000000002</v>
      </c>
      <c r="J147" s="197">
        <v>1115.6115609999995</v>
      </c>
      <c r="K147" s="402">
        <v>99.038843224804779</v>
      </c>
      <c r="L147" s="197">
        <v>4077762</v>
      </c>
      <c r="M147" s="197">
        <v>4438577</v>
      </c>
      <c r="N147" s="409">
        <v>108.84835848683664</v>
      </c>
    </row>
    <row r="148" spans="1:14">
      <c r="A148" s="207">
        <v>1212</v>
      </c>
      <c r="B148" s="230" t="s">
        <v>305</v>
      </c>
      <c r="C148" s="247">
        <v>39.936165000000003</v>
      </c>
      <c r="D148" s="197">
        <v>21.119267000000001</v>
      </c>
      <c r="E148" s="387">
        <v>52.882561457766407</v>
      </c>
      <c r="F148" s="197">
        <v>141301</v>
      </c>
      <c r="G148" s="197">
        <v>143988</v>
      </c>
      <c r="H148" s="395">
        <v>101.90161428439997</v>
      </c>
      <c r="I148" s="220">
        <v>3.481913</v>
      </c>
      <c r="J148" s="197">
        <v>27.260619999999999</v>
      </c>
      <c r="K148" s="402">
        <v>782.92076798013045</v>
      </c>
      <c r="L148" s="197">
        <v>11077</v>
      </c>
      <c r="M148" s="197">
        <v>48385</v>
      </c>
      <c r="N148" s="409">
        <v>436.80599440281662</v>
      </c>
    </row>
    <row r="149" spans="1:14">
      <c r="A149" s="207">
        <v>1213</v>
      </c>
      <c r="B149" s="230" t="s">
        <v>230</v>
      </c>
      <c r="C149" s="247">
        <v>47.933500000000002</v>
      </c>
      <c r="D149" s="197">
        <v>106.72351500000001</v>
      </c>
      <c r="E149" s="387">
        <v>222.64911804896369</v>
      </c>
      <c r="F149" s="197">
        <v>9989</v>
      </c>
      <c r="G149" s="197">
        <v>19338</v>
      </c>
      <c r="H149" s="395">
        <v>193.59295224747223</v>
      </c>
      <c r="I149" s="220">
        <v>177.15600000000001</v>
      </c>
      <c r="J149" s="197">
        <v>286.20699999999999</v>
      </c>
      <c r="K149" s="402">
        <v>161.55648129332337</v>
      </c>
      <c r="L149" s="197">
        <v>24657</v>
      </c>
      <c r="M149" s="197">
        <v>40247</v>
      </c>
      <c r="N149" s="409">
        <v>163.22748103986697</v>
      </c>
    </row>
    <row r="150" spans="1:14">
      <c r="A150" s="207">
        <v>1214</v>
      </c>
      <c r="B150" s="230" t="s">
        <v>306</v>
      </c>
      <c r="C150" s="247">
        <v>2171.3397629999999</v>
      </c>
      <c r="D150" s="197">
        <v>1641.3227599999998</v>
      </c>
      <c r="E150" s="387">
        <v>75.590323908234893</v>
      </c>
      <c r="F150" s="197">
        <v>409452</v>
      </c>
      <c r="G150" s="197">
        <v>318455</v>
      </c>
      <c r="H150" s="395">
        <v>77.775905356427614</v>
      </c>
      <c r="I150" s="220">
        <v>267.95174999999995</v>
      </c>
      <c r="J150" s="197">
        <v>368.52851999999996</v>
      </c>
      <c r="K150" s="402">
        <v>137.53540329555602</v>
      </c>
      <c r="L150" s="197">
        <v>40223</v>
      </c>
      <c r="M150" s="197">
        <v>67411</v>
      </c>
      <c r="N150" s="409">
        <v>167.5931680879099</v>
      </c>
    </row>
    <row r="151" spans="1:14" ht="12.75" thickBot="1">
      <c r="A151" s="208"/>
      <c r="B151" s="234"/>
      <c r="C151" s="251"/>
      <c r="D151" s="211"/>
      <c r="E151" s="390"/>
      <c r="F151" s="211"/>
      <c r="G151" s="211"/>
      <c r="H151" s="398"/>
      <c r="I151" s="224"/>
      <c r="J151" s="206"/>
      <c r="K151" s="405"/>
      <c r="L151" s="211"/>
      <c r="M151" s="206"/>
      <c r="N151" s="412"/>
    </row>
    <row r="152" spans="1:14" ht="13.5" thickTop="1" thickBot="1">
      <c r="A152" s="202">
        <v>13</v>
      </c>
      <c r="B152" s="231" t="s">
        <v>137</v>
      </c>
      <c r="C152" s="249">
        <v>691.36014</v>
      </c>
      <c r="D152" s="194">
        <v>274.046224</v>
      </c>
      <c r="E152" s="388">
        <v>39.638707548283008</v>
      </c>
      <c r="F152" s="194">
        <v>2116724</v>
      </c>
      <c r="G152" s="194">
        <v>2102165</v>
      </c>
      <c r="H152" s="396">
        <v>99.312191858740206</v>
      </c>
      <c r="I152" s="222">
        <v>21.566835999999999</v>
      </c>
      <c r="J152" s="194">
        <v>20.415229999999998</v>
      </c>
      <c r="K152" s="403">
        <v>94.660292311769794</v>
      </c>
      <c r="L152" s="194">
        <v>459926</v>
      </c>
      <c r="M152" s="194">
        <v>397389</v>
      </c>
      <c r="N152" s="410">
        <v>86.402812626379017</v>
      </c>
    </row>
    <row r="153" spans="1:14">
      <c r="A153" s="207">
        <v>1301</v>
      </c>
      <c r="B153" s="237" t="s">
        <v>138</v>
      </c>
      <c r="C153" s="247">
        <v>5.7269499999999995</v>
      </c>
      <c r="D153" s="197">
        <v>7.320145000000001</v>
      </c>
      <c r="E153" s="387">
        <v>127.81925806930394</v>
      </c>
      <c r="F153" s="197">
        <v>103004</v>
      </c>
      <c r="G153" s="197">
        <v>63854</v>
      </c>
      <c r="H153" s="395">
        <v>61.991767310007376</v>
      </c>
      <c r="I153" s="220">
        <v>2.0744000000000002</v>
      </c>
      <c r="J153" s="197">
        <v>1.7302399999999998</v>
      </c>
      <c r="K153" s="402">
        <v>0</v>
      </c>
      <c r="L153" s="197">
        <v>48130</v>
      </c>
      <c r="M153" s="197">
        <v>47450</v>
      </c>
      <c r="N153" s="409">
        <v>98.587159775607731</v>
      </c>
    </row>
    <row r="154" spans="1:14">
      <c r="A154" s="207">
        <v>1302</v>
      </c>
      <c r="B154" s="230" t="s">
        <v>139</v>
      </c>
      <c r="C154" s="247">
        <v>685.6331899999999</v>
      </c>
      <c r="D154" s="197">
        <v>266.72607900000003</v>
      </c>
      <c r="E154" s="387">
        <v>38.902153934525849</v>
      </c>
      <c r="F154" s="197">
        <v>2013720</v>
      </c>
      <c r="G154" s="197">
        <v>2038311</v>
      </c>
      <c r="H154" s="395">
        <v>101.22117275490137</v>
      </c>
      <c r="I154" s="220">
        <v>19.492436000000001</v>
      </c>
      <c r="J154" s="197">
        <v>18.684989999999999</v>
      </c>
      <c r="K154" s="402">
        <v>95.857644472963756</v>
      </c>
      <c r="L154" s="197">
        <v>411796</v>
      </c>
      <c r="M154" s="197">
        <v>349939</v>
      </c>
      <c r="N154" s="409">
        <v>84.978727331008557</v>
      </c>
    </row>
    <row r="155" spans="1:14">
      <c r="A155" s="207"/>
      <c r="B155" s="230"/>
      <c r="C155" s="248"/>
      <c r="D155" s="198"/>
      <c r="E155" s="183"/>
      <c r="F155" s="198"/>
      <c r="G155" s="198"/>
      <c r="H155" s="392"/>
      <c r="I155" s="221"/>
      <c r="J155" s="199"/>
      <c r="K155" s="402"/>
      <c r="L155" s="198"/>
      <c r="M155" s="199"/>
      <c r="N155" s="409"/>
    </row>
    <row r="156" spans="1:14" ht="12.75" thickBot="1">
      <c r="A156" s="202">
        <v>14</v>
      </c>
      <c r="B156" s="231" t="s">
        <v>140</v>
      </c>
      <c r="C156" s="249">
        <v>83.81061600000001</v>
      </c>
      <c r="D156" s="194">
        <v>126.59738299999997</v>
      </c>
      <c r="E156" s="388">
        <v>151.05172714635572</v>
      </c>
      <c r="F156" s="194">
        <v>74331</v>
      </c>
      <c r="G156" s="194">
        <v>96208</v>
      </c>
      <c r="H156" s="396">
        <v>129.43186557425571</v>
      </c>
      <c r="I156" s="222">
        <v>0.85010699999999995</v>
      </c>
      <c r="J156" s="194">
        <v>151.71246399999998</v>
      </c>
      <c r="K156" s="403" t="s">
        <v>409</v>
      </c>
      <c r="L156" s="194">
        <v>2820</v>
      </c>
      <c r="M156" s="194">
        <v>23968</v>
      </c>
      <c r="N156" s="410">
        <v>849.92907801418448</v>
      </c>
    </row>
    <row r="157" spans="1:14">
      <c r="A157" s="207">
        <v>1401</v>
      </c>
      <c r="B157" s="230" t="s">
        <v>141</v>
      </c>
      <c r="C157" s="247">
        <v>69.085255000000004</v>
      </c>
      <c r="D157" s="197">
        <v>99.482431999999989</v>
      </c>
      <c r="E157" s="387">
        <v>143.99951480239883</v>
      </c>
      <c r="F157" s="197">
        <v>53422</v>
      </c>
      <c r="G157" s="197">
        <v>61284</v>
      </c>
      <c r="H157" s="395">
        <v>114.71678334768447</v>
      </c>
      <c r="I157" s="220">
        <v>0.67594999999999994</v>
      </c>
      <c r="J157" s="197">
        <v>0.25489899999999999</v>
      </c>
      <c r="K157" s="402">
        <v>37.709741844811006</v>
      </c>
      <c r="L157" s="197">
        <v>2307</v>
      </c>
      <c r="M157" s="197">
        <v>1411</v>
      </c>
      <c r="N157" s="409">
        <v>61.161681837884693</v>
      </c>
    </row>
    <row r="158" spans="1:14">
      <c r="A158" s="207">
        <v>1402</v>
      </c>
      <c r="B158" s="237" t="s">
        <v>142</v>
      </c>
      <c r="C158" s="247">
        <v>0</v>
      </c>
      <c r="D158" s="197">
        <v>0</v>
      </c>
      <c r="E158" s="387">
        <v>0</v>
      </c>
      <c r="F158" s="197">
        <v>0</v>
      </c>
      <c r="G158" s="197">
        <v>0</v>
      </c>
      <c r="H158" s="395">
        <v>0</v>
      </c>
      <c r="I158" s="220">
        <v>0</v>
      </c>
      <c r="J158" s="197">
        <v>0</v>
      </c>
      <c r="K158" s="402">
        <v>0</v>
      </c>
      <c r="L158" s="197">
        <v>0</v>
      </c>
      <c r="M158" s="197">
        <v>0</v>
      </c>
      <c r="N158" s="409">
        <v>0</v>
      </c>
    </row>
    <row r="159" spans="1:14">
      <c r="A159" s="207">
        <v>1403</v>
      </c>
      <c r="B159" s="230" t="s">
        <v>307</v>
      </c>
      <c r="C159" s="247">
        <v>0</v>
      </c>
      <c r="D159" s="197">
        <v>0</v>
      </c>
      <c r="E159" s="387">
        <v>0</v>
      </c>
      <c r="F159" s="197">
        <v>0</v>
      </c>
      <c r="G159" s="197">
        <v>0</v>
      </c>
      <c r="H159" s="395">
        <v>0</v>
      </c>
      <c r="I159" s="220">
        <v>0</v>
      </c>
      <c r="J159" s="197">
        <v>0</v>
      </c>
      <c r="K159" s="402">
        <v>0</v>
      </c>
      <c r="L159" s="197">
        <v>0</v>
      </c>
      <c r="M159" s="197">
        <v>0</v>
      </c>
      <c r="N159" s="409">
        <v>0</v>
      </c>
    </row>
    <row r="160" spans="1:14">
      <c r="A160" s="207">
        <v>1404</v>
      </c>
      <c r="B160" s="230" t="s">
        <v>143</v>
      </c>
      <c r="C160" s="247">
        <v>14.725360999999999</v>
      </c>
      <c r="D160" s="197">
        <v>27.114950999999998</v>
      </c>
      <c r="E160" s="387">
        <v>184.13776748834883</v>
      </c>
      <c r="F160" s="197">
        <v>20909</v>
      </c>
      <c r="G160" s="197">
        <v>34924</v>
      </c>
      <c r="H160" s="395">
        <v>167.02855229805346</v>
      </c>
      <c r="I160" s="220">
        <v>0.17415700000000001</v>
      </c>
      <c r="J160" s="197">
        <v>151.45756499999999</v>
      </c>
      <c r="K160" s="402" t="s">
        <v>409</v>
      </c>
      <c r="L160" s="197">
        <v>513</v>
      </c>
      <c r="M160" s="197">
        <v>22557</v>
      </c>
      <c r="N160" s="409">
        <v>4397.0760233918127</v>
      </c>
    </row>
    <row r="161" spans="1:14">
      <c r="A161" s="207"/>
      <c r="B161" s="230"/>
      <c r="C161" s="247"/>
      <c r="D161" s="197"/>
      <c r="E161" s="387"/>
      <c r="F161" s="197"/>
      <c r="G161" s="197"/>
      <c r="H161" s="395"/>
      <c r="I161" s="220"/>
      <c r="J161" s="197"/>
      <c r="K161" s="402"/>
      <c r="L161" s="197"/>
      <c r="M161" s="197"/>
      <c r="N161" s="409"/>
    </row>
    <row r="162" spans="1:14" ht="12.75" thickBot="1">
      <c r="A162" s="202">
        <v>15</v>
      </c>
      <c r="B162" s="231" t="s">
        <v>198</v>
      </c>
      <c r="C162" s="249">
        <v>29629.350183000028</v>
      </c>
      <c r="D162" s="194">
        <v>30767.709871999989</v>
      </c>
      <c r="E162" s="388">
        <v>103.84200018552245</v>
      </c>
      <c r="F162" s="194">
        <v>24625154</v>
      </c>
      <c r="G162" s="194">
        <v>26307849</v>
      </c>
      <c r="H162" s="396">
        <v>106.83323645407457</v>
      </c>
      <c r="I162" s="222">
        <v>19477.880355999991</v>
      </c>
      <c r="J162" s="194">
        <v>20132.369837000002</v>
      </c>
      <c r="K162" s="403">
        <v>103.36016788807515</v>
      </c>
      <c r="L162" s="194">
        <v>15017330</v>
      </c>
      <c r="M162" s="194">
        <v>16859508</v>
      </c>
      <c r="N162" s="410">
        <v>112.26701417628833</v>
      </c>
    </row>
    <row r="163" spans="1:14">
      <c r="A163" s="207">
        <v>1501</v>
      </c>
      <c r="B163" s="230" t="s">
        <v>144</v>
      </c>
      <c r="C163" s="247">
        <v>15.020565</v>
      </c>
      <c r="D163" s="197">
        <v>21.724084999999999</v>
      </c>
      <c r="E163" s="387">
        <v>144.62894704693198</v>
      </c>
      <c r="F163" s="197">
        <v>22146</v>
      </c>
      <c r="G163" s="197">
        <v>32210</v>
      </c>
      <c r="H163" s="395">
        <v>145.44387248261538</v>
      </c>
      <c r="I163" s="220">
        <v>206.13650000000001</v>
      </c>
      <c r="J163" s="197">
        <v>68.468909999999994</v>
      </c>
      <c r="K163" s="402">
        <v>33.215325767149437</v>
      </c>
      <c r="L163" s="197">
        <v>104449</v>
      </c>
      <c r="M163" s="197">
        <v>53595</v>
      </c>
      <c r="N163" s="409">
        <v>51.312123620139971</v>
      </c>
    </row>
    <row r="164" spans="1:14">
      <c r="A164" s="207">
        <v>1502</v>
      </c>
      <c r="B164" s="230" t="s">
        <v>308</v>
      </c>
      <c r="C164" s="247">
        <v>33.918224000000002</v>
      </c>
      <c r="D164" s="197">
        <v>43.282217000000003</v>
      </c>
      <c r="E164" s="387">
        <v>127.60755692868824</v>
      </c>
      <c r="F164" s="197">
        <v>23096</v>
      </c>
      <c r="G164" s="197">
        <v>39771</v>
      </c>
      <c r="H164" s="395">
        <v>172.19864911673017</v>
      </c>
      <c r="I164" s="220">
        <v>426.65730000000002</v>
      </c>
      <c r="J164" s="197">
        <v>280.68121000000002</v>
      </c>
      <c r="K164" s="402">
        <v>65.78610280428812</v>
      </c>
      <c r="L164" s="197">
        <v>206144</v>
      </c>
      <c r="M164" s="197">
        <v>165594</v>
      </c>
      <c r="N164" s="409">
        <v>80.32928438373176</v>
      </c>
    </row>
    <row r="165" spans="1:14">
      <c r="A165" s="207">
        <v>1503</v>
      </c>
      <c r="B165" s="230" t="s">
        <v>340</v>
      </c>
      <c r="C165" s="247">
        <v>0.01</v>
      </c>
      <c r="D165" s="197">
        <v>0</v>
      </c>
      <c r="E165" s="387">
        <v>0</v>
      </c>
      <c r="F165" s="197">
        <v>36</v>
      </c>
      <c r="G165" s="197">
        <v>0</v>
      </c>
      <c r="H165" s="395">
        <v>0</v>
      </c>
      <c r="I165" s="220">
        <v>0</v>
      </c>
      <c r="J165" s="197">
        <v>0</v>
      </c>
      <c r="K165" s="402">
        <v>0</v>
      </c>
      <c r="L165" s="197">
        <v>0</v>
      </c>
      <c r="M165" s="197">
        <v>0</v>
      </c>
      <c r="N165" s="409">
        <v>0</v>
      </c>
    </row>
    <row r="166" spans="1:14">
      <c r="A166" s="207">
        <v>1504</v>
      </c>
      <c r="B166" s="230" t="s">
        <v>145</v>
      </c>
      <c r="C166" s="247">
        <v>1.3179920000000001</v>
      </c>
      <c r="D166" s="197">
        <v>5.1441020000000011</v>
      </c>
      <c r="E166" s="387">
        <v>390.29842366266269</v>
      </c>
      <c r="F166" s="197">
        <v>13772</v>
      </c>
      <c r="G166" s="197">
        <v>21095</v>
      </c>
      <c r="H166" s="395">
        <v>153.17310485042114</v>
      </c>
      <c r="I166" s="220">
        <v>46.491654999999994</v>
      </c>
      <c r="J166" s="197">
        <v>2.7652000000000003E-2</v>
      </c>
      <c r="K166" s="402">
        <v>5.9477340610911797E-2</v>
      </c>
      <c r="L166" s="197">
        <v>42566</v>
      </c>
      <c r="M166" s="197">
        <v>616</v>
      </c>
      <c r="N166" s="409">
        <v>1.4471644035145421</v>
      </c>
    </row>
    <row r="167" spans="1:14">
      <c r="A167" s="207">
        <v>1505</v>
      </c>
      <c r="B167" s="230" t="s">
        <v>146</v>
      </c>
      <c r="C167" s="247">
        <v>9.7576999999999998</v>
      </c>
      <c r="D167" s="197">
        <v>21.916500000000003</v>
      </c>
      <c r="E167" s="387">
        <v>224.60723326193676</v>
      </c>
      <c r="F167" s="197">
        <v>88476</v>
      </c>
      <c r="G167" s="197">
        <v>180795</v>
      </c>
      <c r="H167" s="395">
        <v>204.34355079343553</v>
      </c>
      <c r="I167" s="220">
        <v>0</v>
      </c>
      <c r="J167" s="197">
        <v>2.0000000000000001E-4</v>
      </c>
      <c r="K167" s="402">
        <v>0</v>
      </c>
      <c r="L167" s="197">
        <v>0</v>
      </c>
      <c r="M167" s="197">
        <v>1</v>
      </c>
      <c r="N167" s="409">
        <v>0</v>
      </c>
    </row>
    <row r="168" spans="1:14">
      <c r="A168" s="207">
        <v>1506</v>
      </c>
      <c r="B168" s="230" t="s">
        <v>231</v>
      </c>
      <c r="C168" s="247">
        <v>0</v>
      </c>
      <c r="D168" s="197">
        <v>5.0000000000000001E-4</v>
      </c>
      <c r="E168" s="387">
        <v>0</v>
      </c>
      <c r="F168" s="197">
        <v>0</v>
      </c>
      <c r="G168" s="197">
        <v>5</v>
      </c>
      <c r="H168" s="395">
        <v>0</v>
      </c>
      <c r="I168" s="220">
        <v>1544.74</v>
      </c>
      <c r="J168" s="197">
        <v>1305.69</v>
      </c>
      <c r="K168" s="402">
        <v>84.524903867317477</v>
      </c>
      <c r="L168" s="197">
        <v>645909</v>
      </c>
      <c r="M168" s="197">
        <v>718855</v>
      </c>
      <c r="N168" s="409">
        <v>111.29354135025213</v>
      </c>
    </row>
    <row r="169" spans="1:14">
      <c r="A169" s="207">
        <v>1507</v>
      </c>
      <c r="B169" s="230" t="s">
        <v>147</v>
      </c>
      <c r="C169" s="247">
        <v>1467.0292399999998</v>
      </c>
      <c r="D169" s="197">
        <v>1481.33539</v>
      </c>
      <c r="E169" s="387">
        <v>100.97517824525436</v>
      </c>
      <c r="F169" s="197">
        <v>1006808</v>
      </c>
      <c r="G169" s="197">
        <v>1084481</v>
      </c>
      <c r="H169" s="395">
        <v>107.71477779278671</v>
      </c>
      <c r="I169" s="220">
        <v>448.61292000000003</v>
      </c>
      <c r="J169" s="197">
        <v>1588.5872250000002</v>
      </c>
      <c r="K169" s="402">
        <v>354.11089475532719</v>
      </c>
      <c r="L169" s="197">
        <v>310356</v>
      </c>
      <c r="M169" s="197">
        <v>1132251</v>
      </c>
      <c r="N169" s="409">
        <v>364.82329969454435</v>
      </c>
    </row>
    <row r="170" spans="1:14">
      <c r="A170" s="207">
        <v>1508</v>
      </c>
      <c r="B170" s="230" t="s">
        <v>148</v>
      </c>
      <c r="C170" s="247">
        <v>5.3626569999999996</v>
      </c>
      <c r="D170" s="197">
        <v>3.298</v>
      </c>
      <c r="E170" s="387">
        <v>61.499364960317251</v>
      </c>
      <c r="F170" s="197">
        <v>9073</v>
      </c>
      <c r="G170" s="197">
        <v>5318</v>
      </c>
      <c r="H170" s="395">
        <v>58.613468533010028</v>
      </c>
      <c r="I170" s="220">
        <v>0</v>
      </c>
      <c r="J170" s="197">
        <v>0</v>
      </c>
      <c r="K170" s="402">
        <v>0</v>
      </c>
      <c r="L170" s="197">
        <v>0</v>
      </c>
      <c r="M170" s="197">
        <v>0</v>
      </c>
      <c r="N170" s="409">
        <v>0</v>
      </c>
    </row>
    <row r="171" spans="1:14">
      <c r="A171" s="207">
        <v>1509</v>
      </c>
      <c r="B171" s="230" t="s">
        <v>149</v>
      </c>
      <c r="C171" s="247">
        <v>795.39998800000001</v>
      </c>
      <c r="D171" s="197">
        <v>973.49438800000019</v>
      </c>
      <c r="E171" s="387">
        <v>122.3905459752157</v>
      </c>
      <c r="F171" s="197">
        <v>2713109</v>
      </c>
      <c r="G171" s="197">
        <v>2733638</v>
      </c>
      <c r="H171" s="395">
        <v>100.75665961080074</v>
      </c>
      <c r="I171" s="220">
        <v>66.368951999999993</v>
      </c>
      <c r="J171" s="197">
        <v>56.422371999999989</v>
      </c>
      <c r="K171" s="402">
        <v>85.013203161622926</v>
      </c>
      <c r="L171" s="197">
        <v>550208</v>
      </c>
      <c r="M171" s="197">
        <v>452429</v>
      </c>
      <c r="N171" s="409">
        <v>82.228720774688853</v>
      </c>
    </row>
    <row r="172" spans="1:14">
      <c r="A172" s="207">
        <v>1510</v>
      </c>
      <c r="B172" s="230" t="s">
        <v>150</v>
      </c>
      <c r="C172" s="247">
        <v>30.244424000000002</v>
      </c>
      <c r="D172" s="197">
        <v>55.429899999999996</v>
      </c>
      <c r="E172" s="387">
        <v>183.27312168352088</v>
      </c>
      <c r="F172" s="197">
        <v>92970</v>
      </c>
      <c r="G172" s="197">
        <v>152985</v>
      </c>
      <c r="H172" s="395">
        <v>164.55308163923848</v>
      </c>
      <c r="I172" s="220">
        <v>9.1541599999999992</v>
      </c>
      <c r="J172" s="197">
        <v>5.0743</v>
      </c>
      <c r="K172" s="402">
        <v>55.431628898773901</v>
      </c>
      <c r="L172" s="197">
        <v>45286</v>
      </c>
      <c r="M172" s="197">
        <v>29486</v>
      </c>
      <c r="N172" s="409">
        <v>65.110630216844058</v>
      </c>
    </row>
    <row r="173" spans="1:14">
      <c r="A173" s="207">
        <v>1511</v>
      </c>
      <c r="B173" s="230" t="s">
        <v>151</v>
      </c>
      <c r="C173" s="247">
        <v>5292.9290859999992</v>
      </c>
      <c r="D173" s="197">
        <v>5025.098500000001</v>
      </c>
      <c r="E173" s="387">
        <v>94.939841784232087</v>
      </c>
      <c r="F173" s="197">
        <v>4199722</v>
      </c>
      <c r="G173" s="197">
        <v>3884575</v>
      </c>
      <c r="H173" s="395">
        <v>92.496003306885555</v>
      </c>
      <c r="I173" s="220">
        <v>405.12387999999999</v>
      </c>
      <c r="J173" s="197">
        <v>924.15851999999995</v>
      </c>
      <c r="K173" s="402">
        <v>228.1175130925385</v>
      </c>
      <c r="L173" s="197">
        <v>319641</v>
      </c>
      <c r="M173" s="197">
        <v>845785</v>
      </c>
      <c r="N173" s="409">
        <v>264.60466585951116</v>
      </c>
    </row>
    <row r="174" spans="1:14">
      <c r="A174" s="207">
        <v>1512</v>
      </c>
      <c r="B174" s="230" t="s">
        <v>152</v>
      </c>
      <c r="C174" s="247">
        <v>17286.534115999995</v>
      </c>
      <c r="D174" s="197">
        <v>19340.484489999999</v>
      </c>
      <c r="E174" s="387">
        <v>111.8817940034545</v>
      </c>
      <c r="F174" s="197">
        <v>11482756</v>
      </c>
      <c r="G174" s="197">
        <v>13739081</v>
      </c>
      <c r="H174" s="395">
        <v>119.6496816617892</v>
      </c>
      <c r="I174" s="220">
        <v>11083.515404999998</v>
      </c>
      <c r="J174" s="197">
        <v>9916.0032760000013</v>
      </c>
      <c r="K174" s="402">
        <v>89.466229022668131</v>
      </c>
      <c r="L174" s="197">
        <v>8148366</v>
      </c>
      <c r="M174" s="197">
        <v>8009416</v>
      </c>
      <c r="N174" s="409">
        <v>98.294750137634963</v>
      </c>
    </row>
    <row r="175" spans="1:14">
      <c r="A175" s="207">
        <v>1513</v>
      </c>
      <c r="B175" s="230" t="s">
        <v>153</v>
      </c>
      <c r="C175" s="247">
        <v>510.89150900000004</v>
      </c>
      <c r="D175" s="197">
        <v>601.907554</v>
      </c>
      <c r="E175" s="387">
        <v>117.81514145305553</v>
      </c>
      <c r="F175" s="197">
        <v>757754</v>
      </c>
      <c r="G175" s="197">
        <v>769513</v>
      </c>
      <c r="H175" s="395">
        <v>101.55182288711111</v>
      </c>
      <c r="I175" s="220">
        <v>20.049896999999998</v>
      </c>
      <c r="J175" s="197">
        <v>22.075695</v>
      </c>
      <c r="K175" s="402">
        <v>110.10378257803519</v>
      </c>
      <c r="L175" s="197">
        <v>103485</v>
      </c>
      <c r="M175" s="197">
        <v>92419</v>
      </c>
      <c r="N175" s="409">
        <v>89.306662801372184</v>
      </c>
    </row>
    <row r="176" spans="1:14">
      <c r="A176" s="207">
        <v>1514</v>
      </c>
      <c r="B176" s="230" t="s">
        <v>341</v>
      </c>
      <c r="C176" s="247">
        <v>240.66017799999997</v>
      </c>
      <c r="D176" s="197">
        <v>226.97288799999998</v>
      </c>
      <c r="E176" s="387">
        <v>94.31260704876567</v>
      </c>
      <c r="F176" s="197">
        <v>249157</v>
      </c>
      <c r="G176" s="197">
        <v>258618</v>
      </c>
      <c r="H176" s="395">
        <v>103.79720417246956</v>
      </c>
      <c r="I176" s="220">
        <v>1964.0509000000002</v>
      </c>
      <c r="J176" s="197">
        <v>1569.20778</v>
      </c>
      <c r="K176" s="402">
        <v>79.896492499252432</v>
      </c>
      <c r="L176" s="197">
        <v>1432917</v>
      </c>
      <c r="M176" s="197">
        <v>1305874</v>
      </c>
      <c r="N176" s="409">
        <v>91.133959608267617</v>
      </c>
    </row>
    <row r="177" spans="1:14">
      <c r="A177" s="207">
        <v>1515</v>
      </c>
      <c r="B177" s="230" t="s">
        <v>154</v>
      </c>
      <c r="C177" s="247">
        <v>340.49547299999989</v>
      </c>
      <c r="D177" s="197">
        <v>337.46034999999995</v>
      </c>
      <c r="E177" s="387">
        <v>99.108615755370138</v>
      </c>
      <c r="F177" s="197">
        <v>788995</v>
      </c>
      <c r="G177" s="197">
        <v>680305</v>
      </c>
      <c r="H177" s="395">
        <v>86.224247301947415</v>
      </c>
      <c r="I177" s="220">
        <v>16.015160000000002</v>
      </c>
      <c r="J177" s="197">
        <v>289.55406299999993</v>
      </c>
      <c r="K177" s="402">
        <v>1807.9998139263043</v>
      </c>
      <c r="L177" s="197">
        <v>450479</v>
      </c>
      <c r="M177" s="197">
        <v>583600</v>
      </c>
      <c r="N177" s="409">
        <v>129.55098905831349</v>
      </c>
    </row>
    <row r="178" spans="1:14">
      <c r="A178" s="207">
        <v>1516</v>
      </c>
      <c r="B178" s="230" t="s">
        <v>232</v>
      </c>
      <c r="C178" s="247">
        <v>408.89246099999997</v>
      </c>
      <c r="D178" s="197">
        <v>320.97038000000003</v>
      </c>
      <c r="E178" s="387">
        <v>78.497504995573891</v>
      </c>
      <c r="F178" s="197">
        <v>500235</v>
      </c>
      <c r="G178" s="197">
        <v>407667</v>
      </c>
      <c r="H178" s="395">
        <v>81.495097304266992</v>
      </c>
      <c r="I178" s="220">
        <v>912.96110999999996</v>
      </c>
      <c r="J178" s="197">
        <v>1158.1969099999997</v>
      </c>
      <c r="K178" s="402">
        <v>126.86158230770637</v>
      </c>
      <c r="L178" s="197">
        <v>492163</v>
      </c>
      <c r="M178" s="197">
        <v>697549</v>
      </c>
      <c r="N178" s="409">
        <v>141.73129633881459</v>
      </c>
    </row>
    <row r="179" spans="1:14">
      <c r="A179" s="207">
        <v>1517</v>
      </c>
      <c r="B179" s="230" t="s">
        <v>155</v>
      </c>
      <c r="C179" s="247">
        <v>1688.9006260000001</v>
      </c>
      <c r="D179" s="197">
        <v>1597.648537</v>
      </c>
      <c r="E179" s="387">
        <v>94.596953331936291</v>
      </c>
      <c r="F179" s="197">
        <v>1970343</v>
      </c>
      <c r="G179" s="197">
        <v>1824678</v>
      </c>
      <c r="H179" s="395">
        <v>92.607124749345672</v>
      </c>
      <c r="I179" s="220">
        <v>1131.095127</v>
      </c>
      <c r="J179" s="197">
        <v>1084.2635340000006</v>
      </c>
      <c r="K179" s="402">
        <v>95.859623838694205</v>
      </c>
      <c r="L179" s="197">
        <v>1470646</v>
      </c>
      <c r="M179" s="197">
        <v>1447094</v>
      </c>
      <c r="N179" s="409">
        <v>98.398526905863136</v>
      </c>
    </row>
    <row r="180" spans="1:14">
      <c r="A180" s="207">
        <v>1518</v>
      </c>
      <c r="B180" s="235" t="s">
        <v>199</v>
      </c>
      <c r="C180" s="247">
        <v>387.62624199999993</v>
      </c>
      <c r="D180" s="197">
        <v>404.53178400000002</v>
      </c>
      <c r="E180" s="387">
        <v>104.36129966659999</v>
      </c>
      <c r="F180" s="197">
        <v>290754</v>
      </c>
      <c r="G180" s="197">
        <v>309035</v>
      </c>
      <c r="H180" s="395">
        <v>106.28744574451254</v>
      </c>
      <c r="I180" s="220">
        <v>1126.4481499999999</v>
      </c>
      <c r="J180" s="197">
        <v>1748.3564099999999</v>
      </c>
      <c r="K180" s="402">
        <v>155.20966588653016</v>
      </c>
      <c r="L180" s="197">
        <v>686633</v>
      </c>
      <c r="M180" s="197">
        <v>1304041</v>
      </c>
      <c r="N180" s="409">
        <v>189.91819501829946</v>
      </c>
    </row>
    <row r="181" spans="1:14">
      <c r="A181" s="207">
        <v>1520</v>
      </c>
      <c r="B181" s="230" t="s">
        <v>156</v>
      </c>
      <c r="C181" s="247">
        <v>1074.61241</v>
      </c>
      <c r="D181" s="197">
        <v>299.71250000000003</v>
      </c>
      <c r="E181" s="387">
        <v>27.890288369180478</v>
      </c>
      <c r="F181" s="197">
        <v>310735</v>
      </c>
      <c r="G181" s="197">
        <v>125629</v>
      </c>
      <c r="H181" s="395">
        <v>40.429626530645088</v>
      </c>
      <c r="I181" s="220">
        <v>6.9239999999999996E-2</v>
      </c>
      <c r="J181" s="197">
        <v>8.0779999999999991E-2</v>
      </c>
      <c r="K181" s="402">
        <v>116.66666666666666</v>
      </c>
      <c r="L181" s="197">
        <v>1413</v>
      </c>
      <c r="M181" s="197">
        <v>3171</v>
      </c>
      <c r="N181" s="409">
        <v>224.41613588110405</v>
      </c>
    </row>
    <row r="182" spans="1:14">
      <c r="A182" s="207">
        <v>1521</v>
      </c>
      <c r="B182" s="230" t="s">
        <v>309</v>
      </c>
      <c r="C182" s="247">
        <v>39.736292000000006</v>
      </c>
      <c r="D182" s="197">
        <v>7.282807</v>
      </c>
      <c r="E182" s="387">
        <v>18.327847500214663</v>
      </c>
      <c r="F182" s="197">
        <v>105147</v>
      </c>
      <c r="G182" s="197">
        <v>58363</v>
      </c>
      <c r="H182" s="395">
        <v>55.506100982434113</v>
      </c>
      <c r="I182" s="220">
        <v>0.2</v>
      </c>
      <c r="J182" s="197">
        <v>1.0109999999999999</v>
      </c>
      <c r="K182" s="402">
        <v>505.49999999999989</v>
      </c>
      <c r="L182" s="197">
        <v>2982</v>
      </c>
      <c r="M182" s="197">
        <v>10441</v>
      </c>
      <c r="N182" s="409">
        <v>350.13413816230718</v>
      </c>
    </row>
    <row r="183" spans="1:14">
      <c r="A183" s="207">
        <v>1522</v>
      </c>
      <c r="B183" s="230" t="s">
        <v>157</v>
      </c>
      <c r="C183" s="247">
        <v>1.0999999999999999E-2</v>
      </c>
      <c r="D183" s="197">
        <v>1.4999999999999999E-2</v>
      </c>
      <c r="E183" s="387">
        <v>136.36363636363637</v>
      </c>
      <c r="F183" s="197">
        <v>70</v>
      </c>
      <c r="G183" s="197">
        <v>87</v>
      </c>
      <c r="H183" s="395">
        <v>124.28571428571429</v>
      </c>
      <c r="I183" s="220">
        <v>70.19</v>
      </c>
      <c r="J183" s="197">
        <v>114.50999999999999</v>
      </c>
      <c r="K183" s="402">
        <v>163.14289784869638</v>
      </c>
      <c r="L183" s="197">
        <v>3687</v>
      </c>
      <c r="M183" s="197">
        <v>7291</v>
      </c>
      <c r="N183" s="409">
        <v>197.74884730132899</v>
      </c>
    </row>
    <row r="184" spans="1:14">
      <c r="A184" s="207"/>
      <c r="B184" s="230"/>
      <c r="C184" s="248"/>
      <c r="D184" s="210"/>
      <c r="E184" s="387"/>
      <c r="F184" s="198"/>
      <c r="G184" s="210"/>
      <c r="H184" s="395"/>
      <c r="I184" s="221"/>
      <c r="J184" s="199"/>
      <c r="K184" s="402"/>
      <c r="L184" s="198"/>
      <c r="M184" s="199"/>
      <c r="N184" s="409"/>
    </row>
    <row r="185" spans="1:14" ht="12.75" thickBot="1">
      <c r="A185" s="202">
        <v>16</v>
      </c>
      <c r="B185" s="231" t="s">
        <v>158</v>
      </c>
      <c r="C185" s="249">
        <v>6521.0187009999981</v>
      </c>
      <c r="D185" s="194">
        <v>7545.1389229999968</v>
      </c>
      <c r="E185" s="388">
        <v>115.70491159368935</v>
      </c>
      <c r="F185" s="194">
        <v>20912483</v>
      </c>
      <c r="G185" s="194">
        <v>26129212</v>
      </c>
      <c r="H185" s="396">
        <v>124.94552655464204</v>
      </c>
      <c r="I185" s="222">
        <v>6797.1762920000074</v>
      </c>
      <c r="J185" s="194">
        <v>7349.8578160000006</v>
      </c>
      <c r="K185" s="403">
        <v>108.13104589696279</v>
      </c>
      <c r="L185" s="194">
        <v>26730613</v>
      </c>
      <c r="M185" s="194">
        <v>30736689</v>
      </c>
      <c r="N185" s="410">
        <v>114.98684672887973</v>
      </c>
    </row>
    <row r="186" spans="1:14">
      <c r="A186" s="207">
        <v>1601</v>
      </c>
      <c r="B186" s="230" t="s">
        <v>310</v>
      </c>
      <c r="C186" s="247">
        <v>2180.7761909999995</v>
      </c>
      <c r="D186" s="197">
        <v>2305.6592759999999</v>
      </c>
      <c r="E186" s="387">
        <v>105.72654293986652</v>
      </c>
      <c r="F186" s="197">
        <v>4604187</v>
      </c>
      <c r="G186" s="197">
        <v>5512996</v>
      </c>
      <c r="H186" s="395">
        <v>119.73875083700989</v>
      </c>
      <c r="I186" s="220">
        <v>1384.2275219999999</v>
      </c>
      <c r="J186" s="197">
        <v>1541.3667569999998</v>
      </c>
      <c r="K186" s="402">
        <v>111.35212474123888</v>
      </c>
      <c r="L186" s="197">
        <v>4588331</v>
      </c>
      <c r="M186" s="197">
        <v>5660129</v>
      </c>
      <c r="N186" s="409">
        <v>123.35921275078019</v>
      </c>
    </row>
    <row r="187" spans="1:14">
      <c r="A187" s="207">
        <v>1602</v>
      </c>
      <c r="B187" s="230" t="s">
        <v>252</v>
      </c>
      <c r="C187" s="247">
        <v>2431.8558529999996</v>
      </c>
      <c r="D187" s="197">
        <v>2677.6219580000006</v>
      </c>
      <c r="E187" s="387">
        <v>110.1061131849907</v>
      </c>
      <c r="F187" s="197">
        <v>7878478</v>
      </c>
      <c r="G187" s="197">
        <v>9120698</v>
      </c>
      <c r="H187" s="395">
        <v>115.76725859994785</v>
      </c>
      <c r="I187" s="220">
        <v>3382.9061939999988</v>
      </c>
      <c r="J187" s="197">
        <v>3644.139860999996</v>
      </c>
      <c r="K187" s="402">
        <v>107.72216703683144</v>
      </c>
      <c r="L187" s="197">
        <v>12688146</v>
      </c>
      <c r="M187" s="197">
        <v>14701326</v>
      </c>
      <c r="N187" s="409">
        <v>115.86662070250453</v>
      </c>
    </row>
    <row r="188" spans="1:14" ht="12.75" thickBot="1">
      <c r="A188" s="208">
        <v>1603</v>
      </c>
      <c r="B188" s="234" t="s">
        <v>159</v>
      </c>
      <c r="C188" s="250">
        <v>23.966739999999998</v>
      </c>
      <c r="D188" s="205">
        <v>27.136300000000002</v>
      </c>
      <c r="E188" s="389">
        <v>113.22482740664772</v>
      </c>
      <c r="F188" s="205">
        <v>258072</v>
      </c>
      <c r="G188" s="205">
        <v>328678</v>
      </c>
      <c r="H188" s="397">
        <v>127.35903158808395</v>
      </c>
      <c r="I188" s="223">
        <v>9.6548000000000009E-2</v>
      </c>
      <c r="J188" s="205">
        <v>0.120532</v>
      </c>
      <c r="K188" s="405">
        <v>124.84152960185607</v>
      </c>
      <c r="L188" s="205">
        <v>1250</v>
      </c>
      <c r="M188" s="205">
        <v>1792</v>
      </c>
      <c r="N188" s="412">
        <v>143.35999999999999</v>
      </c>
    </row>
    <row r="189" spans="1:14" ht="12.75" thickTop="1">
      <c r="A189" s="207">
        <v>1604</v>
      </c>
      <c r="B189" s="235" t="s">
        <v>253</v>
      </c>
      <c r="C189" s="247">
        <v>1702.353274999999</v>
      </c>
      <c r="D189" s="197">
        <v>2275.4867629999999</v>
      </c>
      <c r="E189" s="387">
        <v>133.66712987349828</v>
      </c>
      <c r="F189" s="197">
        <v>7428510</v>
      </c>
      <c r="G189" s="197">
        <v>10243850</v>
      </c>
      <c r="H189" s="395">
        <v>137.89912108888592</v>
      </c>
      <c r="I189" s="220">
        <v>1983.2377979999997</v>
      </c>
      <c r="J189" s="197">
        <v>2119.8356939999999</v>
      </c>
      <c r="K189" s="402">
        <v>106.8876206442693</v>
      </c>
      <c r="L189" s="197">
        <v>9197147</v>
      </c>
      <c r="M189" s="197">
        <v>10113359</v>
      </c>
      <c r="N189" s="409">
        <v>109.96191536353609</v>
      </c>
    </row>
    <row r="190" spans="1:14">
      <c r="A190" s="207">
        <v>1605</v>
      </c>
      <c r="B190" s="230" t="s">
        <v>160</v>
      </c>
      <c r="C190" s="247">
        <v>182.06664199999997</v>
      </c>
      <c r="D190" s="197">
        <v>259.23462599999993</v>
      </c>
      <c r="E190" s="387">
        <v>142.38447150576874</v>
      </c>
      <c r="F190" s="197">
        <v>743236</v>
      </c>
      <c r="G190" s="197">
        <v>922990</v>
      </c>
      <c r="H190" s="395">
        <v>124.18531933329386</v>
      </c>
      <c r="I190" s="220">
        <v>46.70823</v>
      </c>
      <c r="J190" s="197">
        <v>44.394972000000003</v>
      </c>
      <c r="K190" s="402">
        <v>95.047429542930658</v>
      </c>
      <c r="L190" s="197">
        <v>255739</v>
      </c>
      <c r="M190" s="197">
        <v>260083</v>
      </c>
      <c r="N190" s="409">
        <v>101.69860678269642</v>
      </c>
    </row>
    <row r="191" spans="1:14">
      <c r="A191" s="207"/>
      <c r="B191" s="230"/>
      <c r="C191" s="247"/>
      <c r="D191" s="197"/>
      <c r="E191" s="387"/>
      <c r="F191" s="197"/>
      <c r="G191" s="197"/>
      <c r="H191" s="395"/>
      <c r="I191" s="220"/>
      <c r="J191" s="197"/>
      <c r="K191" s="402"/>
      <c r="L191" s="197"/>
      <c r="M191" s="197"/>
      <c r="N191" s="409"/>
    </row>
    <row r="192" spans="1:14" ht="12.75" thickBot="1">
      <c r="A192" s="202">
        <v>17</v>
      </c>
      <c r="B192" s="231" t="s">
        <v>259</v>
      </c>
      <c r="C192" s="249">
        <v>56190.805487999991</v>
      </c>
      <c r="D192" s="194">
        <v>18025.679362000017</v>
      </c>
      <c r="E192" s="388">
        <v>32.079410867049326</v>
      </c>
      <c r="F192" s="194">
        <v>25136460</v>
      </c>
      <c r="G192" s="194">
        <v>13877464</v>
      </c>
      <c r="H192" s="396">
        <v>55.208505891442151</v>
      </c>
      <c r="I192" s="222">
        <v>30369.614468000003</v>
      </c>
      <c r="J192" s="194">
        <v>36572.244544000016</v>
      </c>
      <c r="K192" s="403">
        <v>120.42380249026748</v>
      </c>
      <c r="L192" s="194">
        <v>11747786</v>
      </c>
      <c r="M192" s="194">
        <v>15531926</v>
      </c>
      <c r="N192" s="410">
        <v>132.2115162805996</v>
      </c>
    </row>
    <row r="193" spans="1:14">
      <c r="A193" s="213">
        <v>1701</v>
      </c>
      <c r="B193" s="241" t="s">
        <v>280</v>
      </c>
      <c r="C193" s="247">
        <v>42875.077565999985</v>
      </c>
      <c r="D193" s="197">
        <v>8789.6547870000013</v>
      </c>
      <c r="E193" s="387">
        <v>20.500615476367589</v>
      </c>
      <c r="F193" s="197">
        <v>14007412</v>
      </c>
      <c r="G193" s="197">
        <v>3913700</v>
      </c>
      <c r="H193" s="395">
        <v>27.940207655775385</v>
      </c>
      <c r="I193" s="220">
        <v>17374.442371000005</v>
      </c>
      <c r="J193" s="197">
        <v>27439.830041999998</v>
      </c>
      <c r="K193" s="402">
        <v>157.9321480141447</v>
      </c>
      <c r="L193" s="197">
        <v>7639844</v>
      </c>
      <c r="M193" s="197">
        <v>11754554</v>
      </c>
      <c r="N193" s="409">
        <v>153.85856046275291</v>
      </c>
    </row>
    <row r="194" spans="1:14">
      <c r="A194" s="207">
        <v>1702</v>
      </c>
      <c r="B194" s="230" t="s">
        <v>281</v>
      </c>
      <c r="C194" s="247">
        <v>10450.718593</v>
      </c>
      <c r="D194" s="197">
        <v>7099.5497420000011</v>
      </c>
      <c r="E194" s="387">
        <v>67.933603596936905</v>
      </c>
      <c r="F194" s="197">
        <v>4279649</v>
      </c>
      <c r="G194" s="197">
        <v>2839828</v>
      </c>
      <c r="H194" s="395">
        <v>66.356563353676904</v>
      </c>
      <c r="I194" s="220">
        <v>387.29087200000004</v>
      </c>
      <c r="J194" s="197">
        <v>682.33713699999998</v>
      </c>
      <c r="K194" s="402">
        <v>176.18208595424886</v>
      </c>
      <c r="L194" s="197">
        <v>364938</v>
      </c>
      <c r="M194" s="197">
        <v>331037</v>
      </c>
      <c r="N194" s="409">
        <v>90.710476848122141</v>
      </c>
    </row>
    <row r="195" spans="1:14">
      <c r="A195" s="207">
        <v>1703</v>
      </c>
      <c r="B195" s="230" t="s">
        <v>161</v>
      </c>
      <c r="C195" s="247">
        <v>1127.3968620000001</v>
      </c>
      <c r="D195" s="197">
        <v>93.698700000000002</v>
      </c>
      <c r="E195" s="387">
        <v>8.3110662410199243</v>
      </c>
      <c r="F195" s="197">
        <v>108004</v>
      </c>
      <c r="G195" s="197">
        <v>18458</v>
      </c>
      <c r="H195" s="395">
        <v>17.090107773786155</v>
      </c>
      <c r="I195" s="220">
        <v>11855.750479999999</v>
      </c>
      <c r="J195" s="197">
        <v>7693.7109400000008</v>
      </c>
      <c r="K195" s="402">
        <v>64.89433927425236</v>
      </c>
      <c r="L195" s="197">
        <v>1121240</v>
      </c>
      <c r="M195" s="197">
        <v>798243</v>
      </c>
      <c r="N195" s="409">
        <v>71.192875744711216</v>
      </c>
    </row>
    <row r="196" spans="1:14">
      <c r="A196" s="207">
        <v>1704</v>
      </c>
      <c r="B196" s="230" t="s">
        <v>342</v>
      </c>
      <c r="C196" s="247">
        <v>1737.6124669999995</v>
      </c>
      <c r="D196" s="197">
        <v>2042.7761329999996</v>
      </c>
      <c r="E196" s="387">
        <v>117.56223967055597</v>
      </c>
      <c r="F196" s="197">
        <v>6741395</v>
      </c>
      <c r="G196" s="197">
        <v>7105478</v>
      </c>
      <c r="H196" s="395">
        <v>105.40070712367395</v>
      </c>
      <c r="I196" s="220">
        <v>752.13074499999971</v>
      </c>
      <c r="J196" s="197">
        <v>756.36642499999994</v>
      </c>
      <c r="K196" s="402">
        <v>100.56315740689476</v>
      </c>
      <c r="L196" s="197">
        <v>2621764</v>
      </c>
      <c r="M196" s="197">
        <v>2648092</v>
      </c>
      <c r="N196" s="409">
        <v>101.00420937963905</v>
      </c>
    </row>
    <row r="197" spans="1:14">
      <c r="A197" s="207"/>
      <c r="B197" s="230"/>
      <c r="C197" s="247"/>
      <c r="D197" s="210"/>
      <c r="E197" s="387"/>
      <c r="F197" s="197"/>
      <c r="G197" s="210"/>
      <c r="H197" s="395"/>
      <c r="I197" s="220"/>
      <c r="J197" s="199"/>
      <c r="K197" s="402"/>
      <c r="L197" s="197"/>
      <c r="M197" s="199"/>
      <c r="N197" s="409"/>
    </row>
    <row r="198" spans="1:14" ht="12.75" thickBot="1">
      <c r="A198" s="202">
        <v>18</v>
      </c>
      <c r="B198" s="231" t="s">
        <v>162</v>
      </c>
      <c r="C198" s="249">
        <v>11779.000661000009</v>
      </c>
      <c r="D198" s="194">
        <v>13038.898063000002</v>
      </c>
      <c r="E198" s="388">
        <v>110.69613151624556</v>
      </c>
      <c r="F198" s="194">
        <v>42759669</v>
      </c>
      <c r="G198" s="194">
        <v>49680735</v>
      </c>
      <c r="H198" s="396">
        <v>116.18596720194444</v>
      </c>
      <c r="I198" s="222">
        <v>7186.9374079999934</v>
      </c>
      <c r="J198" s="194">
        <v>7743.3297620000039</v>
      </c>
      <c r="K198" s="403">
        <v>107.7417169847712</v>
      </c>
      <c r="L198" s="194">
        <v>40329249</v>
      </c>
      <c r="M198" s="194">
        <v>39425709</v>
      </c>
      <c r="N198" s="410">
        <v>97.759591308035525</v>
      </c>
    </row>
    <row r="199" spans="1:14">
      <c r="A199" s="207">
        <v>1801</v>
      </c>
      <c r="B199" s="230" t="s">
        <v>233</v>
      </c>
      <c r="C199" s="247">
        <v>521.49471999999992</v>
      </c>
      <c r="D199" s="197">
        <v>464.25922000000003</v>
      </c>
      <c r="E199" s="387">
        <v>89.02472109401225</v>
      </c>
      <c r="F199" s="197">
        <v>1146228</v>
      </c>
      <c r="G199" s="197">
        <v>1297820</v>
      </c>
      <c r="H199" s="395">
        <v>113.22529200124234</v>
      </c>
      <c r="I199" s="220">
        <v>6.7299999999999999E-2</v>
      </c>
      <c r="J199" s="197">
        <v>4.0099999999999997E-2</v>
      </c>
      <c r="K199" s="402">
        <v>59.583952451708768</v>
      </c>
      <c r="L199" s="197">
        <v>942</v>
      </c>
      <c r="M199" s="197">
        <v>486</v>
      </c>
      <c r="N199" s="409">
        <v>51.592356687898089</v>
      </c>
    </row>
    <row r="200" spans="1:14">
      <c r="A200" s="207">
        <v>1802</v>
      </c>
      <c r="B200" s="230" t="s">
        <v>163</v>
      </c>
      <c r="C200" s="247">
        <v>0</v>
      </c>
      <c r="D200" s="197">
        <v>0</v>
      </c>
      <c r="E200" s="387">
        <v>0</v>
      </c>
      <c r="F200" s="197">
        <v>0</v>
      </c>
      <c r="G200" s="197">
        <v>0</v>
      </c>
      <c r="H200" s="395">
        <v>0</v>
      </c>
      <c r="I200" s="220">
        <v>0</v>
      </c>
      <c r="J200" s="197">
        <v>0</v>
      </c>
      <c r="K200" s="402">
        <v>0</v>
      </c>
      <c r="L200" s="197">
        <v>0</v>
      </c>
      <c r="M200" s="197">
        <v>0</v>
      </c>
      <c r="N200" s="409">
        <v>0</v>
      </c>
    </row>
    <row r="201" spans="1:14">
      <c r="A201" s="207">
        <v>1803</v>
      </c>
      <c r="B201" s="230" t="s">
        <v>282</v>
      </c>
      <c r="C201" s="247">
        <v>884.22400000000016</v>
      </c>
      <c r="D201" s="197">
        <v>799.12099999999987</v>
      </c>
      <c r="E201" s="387">
        <v>90.375402612912538</v>
      </c>
      <c r="F201" s="197">
        <v>2816063</v>
      </c>
      <c r="G201" s="197">
        <v>2770544</v>
      </c>
      <c r="H201" s="395">
        <v>98.383594401119581</v>
      </c>
      <c r="I201" s="220">
        <v>0</v>
      </c>
      <c r="J201" s="197">
        <v>0</v>
      </c>
      <c r="K201" s="402">
        <v>0</v>
      </c>
      <c r="L201" s="197">
        <v>0</v>
      </c>
      <c r="M201" s="197">
        <v>0</v>
      </c>
      <c r="N201" s="409">
        <v>0</v>
      </c>
    </row>
    <row r="202" spans="1:14">
      <c r="A202" s="207">
        <v>1804</v>
      </c>
      <c r="B202" s="230" t="s">
        <v>343</v>
      </c>
      <c r="C202" s="247">
        <v>322.75573199999997</v>
      </c>
      <c r="D202" s="197">
        <v>541.64129299999991</v>
      </c>
      <c r="E202" s="387">
        <v>167.81771454333148</v>
      </c>
      <c r="F202" s="197">
        <v>1674614</v>
      </c>
      <c r="G202" s="197">
        <v>2926458</v>
      </c>
      <c r="H202" s="395">
        <v>174.75418215779874</v>
      </c>
      <c r="I202" s="220">
        <v>0.12685000000000002</v>
      </c>
      <c r="J202" s="197">
        <v>5.6799999999999989E-2</v>
      </c>
      <c r="K202" s="402">
        <v>44.777296018919969</v>
      </c>
      <c r="L202" s="197">
        <v>2276</v>
      </c>
      <c r="M202" s="197">
        <v>1096</v>
      </c>
      <c r="N202" s="409">
        <v>48.154657293497365</v>
      </c>
    </row>
    <row r="203" spans="1:14">
      <c r="A203" s="207">
        <v>1805</v>
      </c>
      <c r="B203" s="230" t="s">
        <v>283</v>
      </c>
      <c r="C203" s="247">
        <v>478.22381100000001</v>
      </c>
      <c r="D203" s="197">
        <v>525.28488900000002</v>
      </c>
      <c r="E203" s="387">
        <v>109.84080610741485</v>
      </c>
      <c r="F203" s="197">
        <v>1046167</v>
      </c>
      <c r="G203" s="197">
        <v>1106664</v>
      </c>
      <c r="H203" s="395">
        <v>105.78272876127808</v>
      </c>
      <c r="I203" s="220">
        <v>189.13216500000001</v>
      </c>
      <c r="J203" s="197">
        <v>224.55299700000006</v>
      </c>
      <c r="K203" s="402">
        <v>118.72808467031508</v>
      </c>
      <c r="L203" s="197">
        <v>427842</v>
      </c>
      <c r="M203" s="197">
        <v>522812</v>
      </c>
      <c r="N203" s="409">
        <v>122.19744672098578</v>
      </c>
    </row>
    <row r="204" spans="1:14">
      <c r="A204" s="207">
        <v>1806</v>
      </c>
      <c r="B204" s="230" t="s">
        <v>241</v>
      </c>
      <c r="C204" s="247">
        <v>9572.3023980000089</v>
      </c>
      <c r="D204" s="197">
        <v>10708.591661000008</v>
      </c>
      <c r="E204" s="387">
        <v>111.87059513746046</v>
      </c>
      <c r="F204" s="197">
        <v>36076597</v>
      </c>
      <c r="G204" s="197">
        <v>41579249</v>
      </c>
      <c r="H204" s="395">
        <v>115.25269137773722</v>
      </c>
      <c r="I204" s="220">
        <v>6997.6110929999932</v>
      </c>
      <c r="J204" s="197">
        <v>7518.6798650000046</v>
      </c>
      <c r="K204" s="402">
        <v>107.44638084447504</v>
      </c>
      <c r="L204" s="197">
        <v>39898189</v>
      </c>
      <c r="M204" s="197">
        <v>38901315</v>
      </c>
      <c r="N204" s="409">
        <v>97.501455517191516</v>
      </c>
    </row>
    <row r="205" spans="1:14">
      <c r="A205" s="207"/>
      <c r="B205" s="230"/>
      <c r="C205" s="248"/>
      <c r="D205" s="210"/>
      <c r="E205" s="387"/>
      <c r="F205" s="198"/>
      <c r="G205" s="210"/>
      <c r="H205" s="395"/>
      <c r="I205" s="221"/>
      <c r="J205" s="199"/>
      <c r="K205" s="402"/>
      <c r="L205" s="198"/>
      <c r="M205" s="199"/>
      <c r="N205" s="409"/>
    </row>
    <row r="206" spans="1:14" ht="12.75" thickBot="1">
      <c r="A206" s="202">
        <v>19</v>
      </c>
      <c r="B206" s="231" t="s">
        <v>200</v>
      </c>
      <c r="C206" s="249">
        <v>28920.893123000009</v>
      </c>
      <c r="D206" s="194">
        <v>38726.721716</v>
      </c>
      <c r="E206" s="388">
        <v>133.90569077965881</v>
      </c>
      <c r="F206" s="194">
        <v>57521150</v>
      </c>
      <c r="G206" s="194">
        <v>70170877</v>
      </c>
      <c r="H206" s="396">
        <v>121.99143619346971</v>
      </c>
      <c r="I206" s="222">
        <v>15484.987491000005</v>
      </c>
      <c r="J206" s="194">
        <v>22577.551195999989</v>
      </c>
      <c r="K206" s="403">
        <v>145.80283780740692</v>
      </c>
      <c r="L206" s="194">
        <v>37712675</v>
      </c>
      <c r="M206" s="194">
        <v>41956562</v>
      </c>
      <c r="N206" s="410">
        <v>111.25321128771692</v>
      </c>
    </row>
    <row r="207" spans="1:14">
      <c r="A207" s="207">
        <v>1901</v>
      </c>
      <c r="B207" s="230" t="s">
        <v>164</v>
      </c>
      <c r="C207" s="247">
        <v>5474.6309340000007</v>
      </c>
      <c r="D207" s="197">
        <v>9635.9865719999998</v>
      </c>
      <c r="E207" s="387">
        <v>176.01161956244479</v>
      </c>
      <c r="F207" s="197">
        <v>12589607</v>
      </c>
      <c r="G207" s="197">
        <v>15654277</v>
      </c>
      <c r="H207" s="395">
        <v>124.34285677066805</v>
      </c>
      <c r="I207" s="220">
        <v>7318.6125600000005</v>
      </c>
      <c r="J207" s="197">
        <v>12295.953782000001</v>
      </c>
      <c r="K207" s="402">
        <v>168.00935534152663</v>
      </c>
      <c r="L207" s="197">
        <v>18014618</v>
      </c>
      <c r="M207" s="197">
        <v>19336338</v>
      </c>
      <c r="N207" s="409">
        <v>107.33693048611966</v>
      </c>
    </row>
    <row r="208" spans="1:14">
      <c r="A208" s="207">
        <v>1902</v>
      </c>
      <c r="B208" s="230" t="s">
        <v>165</v>
      </c>
      <c r="C208" s="247">
        <v>5208.2301440000019</v>
      </c>
      <c r="D208" s="197">
        <v>8273.9363259999918</v>
      </c>
      <c r="E208" s="387">
        <v>158.86272490342526</v>
      </c>
      <c r="F208" s="197">
        <v>5400591</v>
      </c>
      <c r="G208" s="197">
        <v>9220988</v>
      </c>
      <c r="H208" s="395">
        <v>170.74035045423733</v>
      </c>
      <c r="I208" s="220">
        <v>619.22492999999974</v>
      </c>
      <c r="J208" s="197">
        <v>2163.3580440000001</v>
      </c>
      <c r="K208" s="402">
        <v>349.36546304749083</v>
      </c>
      <c r="L208" s="197">
        <v>904904</v>
      </c>
      <c r="M208" s="197">
        <v>3167665</v>
      </c>
      <c r="N208" s="409">
        <v>350.05536498899329</v>
      </c>
    </row>
    <row r="209" spans="1:14">
      <c r="A209" s="207">
        <v>1903</v>
      </c>
      <c r="B209" s="230" t="s">
        <v>344</v>
      </c>
      <c r="C209" s="247">
        <v>2.9889299999999999</v>
      </c>
      <c r="D209" s="197">
        <v>11.11022</v>
      </c>
      <c r="E209" s="387">
        <v>371.71228499831045</v>
      </c>
      <c r="F209" s="197">
        <v>6886</v>
      </c>
      <c r="G209" s="197">
        <v>21127</v>
      </c>
      <c r="H209" s="395">
        <v>306.81092070868431</v>
      </c>
      <c r="I209" s="220">
        <v>0.03</v>
      </c>
      <c r="J209" s="197">
        <v>0.20700000000000002</v>
      </c>
      <c r="K209" s="402">
        <v>690.00000000000011</v>
      </c>
      <c r="L209" s="197">
        <v>112</v>
      </c>
      <c r="M209" s="197">
        <v>684</v>
      </c>
      <c r="N209" s="409">
        <v>610.71428571428567</v>
      </c>
    </row>
    <row r="210" spans="1:14">
      <c r="A210" s="207">
        <v>1904</v>
      </c>
      <c r="B210" s="230" t="s">
        <v>234</v>
      </c>
      <c r="C210" s="247">
        <v>1998.0859870000002</v>
      </c>
      <c r="D210" s="197">
        <v>2148.8428520000002</v>
      </c>
      <c r="E210" s="387">
        <v>107.54506392521934</v>
      </c>
      <c r="F210" s="197">
        <v>4963740</v>
      </c>
      <c r="G210" s="197">
        <v>5145153</v>
      </c>
      <c r="H210" s="395">
        <v>103.65476435107399</v>
      </c>
      <c r="I210" s="220">
        <v>241.88750099999999</v>
      </c>
      <c r="J210" s="197">
        <v>258.12709899999999</v>
      </c>
      <c r="K210" s="402">
        <v>106.71369869582472</v>
      </c>
      <c r="L210" s="197">
        <v>779490</v>
      </c>
      <c r="M210" s="197">
        <v>845050</v>
      </c>
      <c r="N210" s="409">
        <v>108.41062746154537</v>
      </c>
    </row>
    <row r="211" spans="1:14">
      <c r="A211" s="207">
        <v>1905</v>
      </c>
      <c r="B211" s="230" t="s">
        <v>311</v>
      </c>
      <c r="C211" s="247">
        <v>16236.957128000002</v>
      </c>
      <c r="D211" s="197">
        <v>18656.845745999999</v>
      </c>
      <c r="E211" s="387">
        <v>114.90358445195987</v>
      </c>
      <c r="F211" s="197">
        <v>34560326</v>
      </c>
      <c r="G211" s="197">
        <v>40129332</v>
      </c>
      <c r="H211" s="395">
        <v>116.11386999069396</v>
      </c>
      <c r="I211" s="220">
        <v>7305.2325000000028</v>
      </c>
      <c r="J211" s="197">
        <v>7859.9052709999987</v>
      </c>
      <c r="K211" s="402">
        <v>107.59281475298692</v>
      </c>
      <c r="L211" s="197">
        <v>18013551</v>
      </c>
      <c r="M211" s="197">
        <v>18606825</v>
      </c>
      <c r="N211" s="409">
        <v>103.29348721970477</v>
      </c>
    </row>
    <row r="212" spans="1:14">
      <c r="A212" s="207"/>
      <c r="B212" s="230"/>
      <c r="C212" s="247"/>
      <c r="D212" s="197"/>
      <c r="E212" s="387"/>
      <c r="F212" s="197"/>
      <c r="G212" s="197"/>
      <c r="H212" s="395"/>
      <c r="I212" s="220"/>
      <c r="J212" s="197"/>
      <c r="K212" s="402"/>
      <c r="L212" s="197"/>
      <c r="M212" s="197"/>
      <c r="N212" s="409"/>
    </row>
    <row r="213" spans="1:14" ht="12.75" thickBot="1">
      <c r="A213" s="202">
        <v>20</v>
      </c>
      <c r="B213" s="231" t="s">
        <v>260</v>
      </c>
      <c r="C213" s="249">
        <v>21258.15169100001</v>
      </c>
      <c r="D213" s="194">
        <v>24469.162323999983</v>
      </c>
      <c r="E213" s="388">
        <v>115.10484391904781</v>
      </c>
      <c r="F213" s="194">
        <v>26848276</v>
      </c>
      <c r="G213" s="194">
        <v>30094563</v>
      </c>
      <c r="H213" s="396">
        <v>112.09123073675195</v>
      </c>
      <c r="I213" s="222">
        <v>7842.9913249999963</v>
      </c>
      <c r="J213" s="194">
        <v>7973.1696280000051</v>
      </c>
      <c r="K213" s="403">
        <v>101.65980424567165</v>
      </c>
      <c r="L213" s="194">
        <v>11878695</v>
      </c>
      <c r="M213" s="194">
        <v>13258945</v>
      </c>
      <c r="N213" s="410">
        <v>111.61954238239133</v>
      </c>
    </row>
    <row r="214" spans="1:14">
      <c r="A214" s="207">
        <v>2001</v>
      </c>
      <c r="B214" s="230" t="s">
        <v>284</v>
      </c>
      <c r="C214" s="247">
        <v>1691.9947809999996</v>
      </c>
      <c r="D214" s="197">
        <v>1762.4073530000001</v>
      </c>
      <c r="E214" s="387">
        <v>104.16151236343563</v>
      </c>
      <c r="F214" s="197">
        <v>1666083</v>
      </c>
      <c r="G214" s="197">
        <v>1944699</v>
      </c>
      <c r="H214" s="395">
        <v>116.72281633027886</v>
      </c>
      <c r="I214" s="220">
        <v>630.90928999999994</v>
      </c>
      <c r="J214" s="197">
        <v>1210.3808809999998</v>
      </c>
      <c r="K214" s="402">
        <v>191.84705316353796</v>
      </c>
      <c r="L214" s="197">
        <v>825302</v>
      </c>
      <c r="M214" s="197">
        <v>1812386</v>
      </c>
      <c r="N214" s="409">
        <v>219.60276359441755</v>
      </c>
    </row>
    <row r="215" spans="1:14">
      <c r="A215" s="207">
        <v>2002</v>
      </c>
      <c r="B215" s="230" t="s">
        <v>312</v>
      </c>
      <c r="C215" s="247">
        <v>3900.8781839999997</v>
      </c>
      <c r="D215" s="197">
        <v>4744.0558649999994</v>
      </c>
      <c r="E215" s="387">
        <v>121.6150733560051</v>
      </c>
      <c r="F215" s="197">
        <v>2687324</v>
      </c>
      <c r="G215" s="197">
        <v>3407165</v>
      </c>
      <c r="H215" s="395">
        <v>126.78653560195943</v>
      </c>
      <c r="I215" s="220">
        <v>699.39977999999996</v>
      </c>
      <c r="J215" s="197">
        <v>1381.1665340000006</v>
      </c>
      <c r="K215" s="402">
        <v>197.47883449434326</v>
      </c>
      <c r="L215" s="197">
        <v>624013</v>
      </c>
      <c r="M215" s="197">
        <v>1070154</v>
      </c>
      <c r="N215" s="409">
        <v>171.49546563933765</v>
      </c>
    </row>
    <row r="216" spans="1:14">
      <c r="A216" s="207">
        <v>2003</v>
      </c>
      <c r="B216" s="230" t="s">
        <v>345</v>
      </c>
      <c r="C216" s="247">
        <v>304.96883600000007</v>
      </c>
      <c r="D216" s="197">
        <v>377.30802999999997</v>
      </c>
      <c r="E216" s="387">
        <v>123.72019218383346</v>
      </c>
      <c r="F216" s="197">
        <v>387443</v>
      </c>
      <c r="G216" s="197">
        <v>500198</v>
      </c>
      <c r="H216" s="395">
        <v>129.10234537725549</v>
      </c>
      <c r="I216" s="220">
        <v>40.073441000000003</v>
      </c>
      <c r="J216" s="197">
        <v>57.500015999999995</v>
      </c>
      <c r="K216" s="402">
        <v>143.48659502437036</v>
      </c>
      <c r="L216" s="197">
        <v>296938</v>
      </c>
      <c r="M216" s="197">
        <v>438799</v>
      </c>
      <c r="N216" s="409">
        <v>147.77461961756327</v>
      </c>
    </row>
    <row r="217" spans="1:14">
      <c r="A217" s="207">
        <v>2004</v>
      </c>
      <c r="B217" s="230" t="s">
        <v>285</v>
      </c>
      <c r="C217" s="247">
        <v>4525.0143740000012</v>
      </c>
      <c r="D217" s="197">
        <v>4971.1773280000016</v>
      </c>
      <c r="E217" s="387">
        <v>109.85992346374812</v>
      </c>
      <c r="F217" s="197">
        <v>3803038</v>
      </c>
      <c r="G217" s="197">
        <v>3919008</v>
      </c>
      <c r="H217" s="395">
        <v>103.04940418686324</v>
      </c>
      <c r="I217" s="220">
        <v>470.16289999999992</v>
      </c>
      <c r="J217" s="197">
        <v>417.36915799999997</v>
      </c>
      <c r="K217" s="402">
        <v>88.771180797123733</v>
      </c>
      <c r="L217" s="197">
        <v>494201</v>
      </c>
      <c r="M217" s="197">
        <v>470052</v>
      </c>
      <c r="N217" s="409">
        <v>95.113526682463217</v>
      </c>
    </row>
    <row r="218" spans="1:14">
      <c r="A218" s="207">
        <v>2005</v>
      </c>
      <c r="B218" s="230" t="s">
        <v>286</v>
      </c>
      <c r="C218" s="247">
        <v>3574.0160039999996</v>
      </c>
      <c r="D218" s="197">
        <v>4401.1748069999985</v>
      </c>
      <c r="E218" s="387">
        <v>123.14367932528147</v>
      </c>
      <c r="F218" s="197">
        <v>5186084</v>
      </c>
      <c r="G218" s="197">
        <v>6172954</v>
      </c>
      <c r="H218" s="395">
        <v>119.02919428223684</v>
      </c>
      <c r="I218" s="220">
        <v>2512.1942989999989</v>
      </c>
      <c r="J218" s="197">
        <v>2889.9491080000007</v>
      </c>
      <c r="K218" s="402">
        <v>115.03684683745881</v>
      </c>
      <c r="L218" s="197">
        <v>4623116</v>
      </c>
      <c r="M218" s="197">
        <v>5087470</v>
      </c>
      <c r="N218" s="409">
        <v>110.04417799596635</v>
      </c>
    </row>
    <row r="219" spans="1:14">
      <c r="A219" s="207">
        <v>2006</v>
      </c>
      <c r="B219" s="230" t="s">
        <v>346</v>
      </c>
      <c r="C219" s="247">
        <v>20.445860000000003</v>
      </c>
      <c r="D219" s="197">
        <v>31.070875000000004</v>
      </c>
      <c r="E219" s="387">
        <v>151.96658394413342</v>
      </c>
      <c r="F219" s="197">
        <v>66429</v>
      </c>
      <c r="G219" s="197">
        <v>128610</v>
      </c>
      <c r="H219" s="395">
        <v>193.60520254708032</v>
      </c>
      <c r="I219" s="220">
        <v>4.5939699999999997</v>
      </c>
      <c r="J219" s="197">
        <v>7.756129999999998</v>
      </c>
      <c r="K219" s="402">
        <v>168.83283957013211</v>
      </c>
      <c r="L219" s="197">
        <v>11683</v>
      </c>
      <c r="M219" s="197">
        <v>16744</v>
      </c>
      <c r="N219" s="409">
        <v>143.31935290593171</v>
      </c>
    </row>
    <row r="220" spans="1:14">
      <c r="A220" s="207">
        <v>2007</v>
      </c>
      <c r="B220" s="230" t="s">
        <v>235</v>
      </c>
      <c r="C220" s="247">
        <v>830.64916499999993</v>
      </c>
      <c r="D220" s="197">
        <v>876.26307200000019</v>
      </c>
      <c r="E220" s="387">
        <v>105.49135651030244</v>
      </c>
      <c r="F220" s="197">
        <v>1471003</v>
      </c>
      <c r="G220" s="197">
        <v>1516903</v>
      </c>
      <c r="H220" s="395">
        <v>103.12031994496272</v>
      </c>
      <c r="I220" s="220">
        <v>1604.0920350000001</v>
      </c>
      <c r="J220" s="197">
        <v>1009.8222000000003</v>
      </c>
      <c r="K220" s="402">
        <v>62.952884121764264</v>
      </c>
      <c r="L220" s="197">
        <v>2839161</v>
      </c>
      <c r="M220" s="197">
        <v>2725559</v>
      </c>
      <c r="N220" s="409">
        <v>95.998747517312339</v>
      </c>
    </row>
    <row r="221" spans="1:14">
      <c r="A221" s="207">
        <v>2008</v>
      </c>
      <c r="B221" s="230" t="s">
        <v>287</v>
      </c>
      <c r="C221" s="247">
        <v>3041.5134969999995</v>
      </c>
      <c r="D221" s="197">
        <v>3311.541506</v>
      </c>
      <c r="E221" s="387">
        <v>108.87808024742758</v>
      </c>
      <c r="F221" s="197">
        <v>7500469</v>
      </c>
      <c r="G221" s="197">
        <v>8216664</v>
      </c>
      <c r="H221" s="395">
        <v>109.5486695565304</v>
      </c>
      <c r="I221" s="220">
        <v>717.77837699999975</v>
      </c>
      <c r="J221" s="197">
        <v>674.39593699999944</v>
      </c>
      <c r="K221" s="402">
        <v>93.956011856846402</v>
      </c>
      <c r="L221" s="197">
        <v>997791</v>
      </c>
      <c r="M221" s="197">
        <v>1202777</v>
      </c>
      <c r="N221" s="409">
        <v>120.54398165547695</v>
      </c>
    </row>
    <row r="222" spans="1:14">
      <c r="A222" s="207">
        <v>2009</v>
      </c>
      <c r="B222" s="230" t="s">
        <v>288</v>
      </c>
      <c r="C222" s="247">
        <v>3368.6709899999983</v>
      </c>
      <c r="D222" s="197">
        <v>3994.1634879999992</v>
      </c>
      <c r="E222" s="387">
        <v>118.56793079100912</v>
      </c>
      <c r="F222" s="197">
        <v>4080403</v>
      </c>
      <c r="G222" s="197">
        <v>4288362</v>
      </c>
      <c r="H222" s="395">
        <v>105.09653090638351</v>
      </c>
      <c r="I222" s="220">
        <v>1163.7872330000005</v>
      </c>
      <c r="J222" s="197">
        <v>324.82966400000009</v>
      </c>
      <c r="K222" s="402">
        <v>27.911430439278583</v>
      </c>
      <c r="L222" s="197">
        <v>1166490</v>
      </c>
      <c r="M222" s="197">
        <v>435004</v>
      </c>
      <c r="N222" s="409">
        <v>37.291704172346094</v>
      </c>
    </row>
    <row r="223" spans="1:14">
      <c r="A223" s="207"/>
      <c r="B223" s="230"/>
      <c r="C223" s="247"/>
      <c r="D223" s="197"/>
      <c r="E223" s="387"/>
      <c r="F223" s="197"/>
      <c r="G223" s="197"/>
      <c r="H223" s="395"/>
      <c r="I223" s="220"/>
      <c r="J223" s="197"/>
      <c r="K223" s="402"/>
      <c r="L223" s="197"/>
      <c r="M223" s="197"/>
      <c r="N223" s="409"/>
    </row>
    <row r="224" spans="1:14">
      <c r="A224" s="207"/>
      <c r="B224" s="230"/>
      <c r="C224" s="247"/>
      <c r="D224" s="197"/>
      <c r="E224" s="387"/>
      <c r="F224" s="197"/>
      <c r="G224" s="197"/>
      <c r="H224" s="395"/>
      <c r="I224" s="220"/>
      <c r="J224" s="197"/>
      <c r="K224" s="402"/>
      <c r="L224" s="197"/>
      <c r="M224" s="197"/>
      <c r="N224" s="409"/>
    </row>
    <row r="225" spans="1:14" ht="12.75" thickBot="1">
      <c r="A225" s="208"/>
      <c r="B225" s="234"/>
      <c r="C225" s="251"/>
      <c r="D225" s="212"/>
      <c r="E225" s="389"/>
      <c r="F225" s="211"/>
      <c r="G225" s="212"/>
      <c r="H225" s="397"/>
      <c r="I225" s="224"/>
      <c r="J225" s="206"/>
      <c r="K225" s="405"/>
      <c r="L225" s="211"/>
      <c r="M225" s="206"/>
      <c r="N225" s="412"/>
    </row>
    <row r="226" spans="1:14" ht="13.5" thickTop="1" thickBot="1">
      <c r="A226" s="202">
        <v>21</v>
      </c>
      <c r="B226" s="231" t="s">
        <v>166</v>
      </c>
      <c r="C226" s="249">
        <v>17164.442995000005</v>
      </c>
      <c r="D226" s="194">
        <v>17982.936737000007</v>
      </c>
      <c r="E226" s="388">
        <v>104.76854240034721</v>
      </c>
      <c r="F226" s="194">
        <v>49568747</v>
      </c>
      <c r="G226" s="194">
        <v>54360604</v>
      </c>
      <c r="H226" s="396">
        <v>109.66709325938781</v>
      </c>
      <c r="I226" s="222">
        <v>21551.597990000006</v>
      </c>
      <c r="J226" s="194">
        <v>22769.254757999992</v>
      </c>
      <c r="K226" s="403">
        <v>105.64996047423018</v>
      </c>
      <c r="L226" s="194">
        <v>50986669</v>
      </c>
      <c r="M226" s="194">
        <v>55001345</v>
      </c>
      <c r="N226" s="410">
        <v>107.87397191999344</v>
      </c>
    </row>
    <row r="227" spans="1:14">
      <c r="A227" s="207">
        <v>2101</v>
      </c>
      <c r="B227" s="230" t="s">
        <v>313</v>
      </c>
      <c r="C227" s="247">
        <v>1055.1000749999998</v>
      </c>
      <c r="D227" s="197">
        <v>1128.9201900000007</v>
      </c>
      <c r="E227" s="387">
        <v>106.99650362549743</v>
      </c>
      <c r="F227" s="197">
        <v>6710169</v>
      </c>
      <c r="G227" s="197">
        <v>6996238</v>
      </c>
      <c r="H227" s="395">
        <v>104.26321602332223</v>
      </c>
      <c r="I227" s="220">
        <v>400.12924500000008</v>
      </c>
      <c r="J227" s="197">
        <v>452.14635700000002</v>
      </c>
      <c r="K227" s="402">
        <v>113.00007751245474</v>
      </c>
      <c r="L227" s="197">
        <v>2695121</v>
      </c>
      <c r="M227" s="197">
        <v>3219034</v>
      </c>
      <c r="N227" s="409">
        <v>119.43931274328685</v>
      </c>
    </row>
    <row r="228" spans="1:14">
      <c r="A228" s="207">
        <v>2102</v>
      </c>
      <c r="B228" s="230" t="s">
        <v>167</v>
      </c>
      <c r="C228" s="247">
        <v>3416.3429410000022</v>
      </c>
      <c r="D228" s="197">
        <v>3660.8390680000007</v>
      </c>
      <c r="E228" s="387">
        <v>107.15666229129887</v>
      </c>
      <c r="F228" s="197">
        <v>2519680</v>
      </c>
      <c r="G228" s="197">
        <v>2655731</v>
      </c>
      <c r="H228" s="395">
        <v>105.39953486156972</v>
      </c>
      <c r="I228" s="220">
        <v>1296.9115260000003</v>
      </c>
      <c r="J228" s="197">
        <v>1217.9645300000007</v>
      </c>
      <c r="K228" s="402">
        <v>93.912692237111045</v>
      </c>
      <c r="L228" s="197">
        <v>1278578</v>
      </c>
      <c r="M228" s="197">
        <v>1290605</v>
      </c>
      <c r="N228" s="409">
        <v>100.94065438322887</v>
      </c>
    </row>
    <row r="229" spans="1:14">
      <c r="A229" s="207">
        <v>2103</v>
      </c>
      <c r="B229" s="230" t="s">
        <v>168</v>
      </c>
      <c r="C229" s="247">
        <v>3118.3070100000004</v>
      </c>
      <c r="D229" s="197">
        <v>3439.6084759999999</v>
      </c>
      <c r="E229" s="387">
        <v>110.3037149635885</v>
      </c>
      <c r="F229" s="197">
        <v>6070813</v>
      </c>
      <c r="G229" s="197">
        <v>6658905</v>
      </c>
      <c r="H229" s="395">
        <v>109.68720334492265</v>
      </c>
      <c r="I229" s="220">
        <v>9472.4936299999972</v>
      </c>
      <c r="J229" s="197">
        <v>11264.943039999998</v>
      </c>
      <c r="K229" s="402">
        <v>118.92267738584906</v>
      </c>
      <c r="L229" s="197">
        <v>17079347</v>
      </c>
      <c r="M229" s="197">
        <v>19292095</v>
      </c>
      <c r="N229" s="409">
        <v>112.95569438339767</v>
      </c>
    </row>
    <row r="230" spans="1:14">
      <c r="A230" s="207">
        <v>2104</v>
      </c>
      <c r="B230" s="230" t="s">
        <v>373</v>
      </c>
      <c r="C230" s="247">
        <v>1197.755431</v>
      </c>
      <c r="D230" s="197">
        <v>529.99075099999993</v>
      </c>
      <c r="E230" s="387">
        <v>44.248661895652042</v>
      </c>
      <c r="F230" s="197">
        <v>2335193</v>
      </c>
      <c r="G230" s="197">
        <v>1533137</v>
      </c>
      <c r="H230" s="395">
        <v>65.653545552765877</v>
      </c>
      <c r="I230" s="220">
        <v>2482.4806610000005</v>
      </c>
      <c r="J230" s="197">
        <v>2137.9076970000006</v>
      </c>
      <c r="K230" s="402">
        <v>86.119812757727658</v>
      </c>
      <c r="L230" s="197">
        <v>7049546</v>
      </c>
      <c r="M230" s="197">
        <v>7470197</v>
      </c>
      <c r="N230" s="409">
        <v>105.96706511312928</v>
      </c>
    </row>
    <row r="231" spans="1:14">
      <c r="A231" s="207">
        <v>2105</v>
      </c>
      <c r="B231" s="230" t="s">
        <v>169</v>
      </c>
      <c r="C231" s="247">
        <v>800.74851799999999</v>
      </c>
      <c r="D231" s="197">
        <v>741.06609399999991</v>
      </c>
      <c r="E231" s="387">
        <v>92.546670688936558</v>
      </c>
      <c r="F231" s="197">
        <v>2320805</v>
      </c>
      <c r="G231" s="197">
        <v>2278800</v>
      </c>
      <c r="H231" s="395">
        <v>98.190067670485021</v>
      </c>
      <c r="I231" s="220">
        <v>2024.954701000001</v>
      </c>
      <c r="J231" s="197">
        <v>1650.07386</v>
      </c>
      <c r="K231" s="402">
        <v>81.486951741939194</v>
      </c>
      <c r="L231" s="197">
        <v>4138790</v>
      </c>
      <c r="M231" s="197">
        <v>3484705</v>
      </c>
      <c r="N231" s="409">
        <v>84.196226433329542</v>
      </c>
    </row>
    <row r="232" spans="1:14">
      <c r="A232" s="207">
        <v>2106</v>
      </c>
      <c r="B232" s="230" t="s">
        <v>170</v>
      </c>
      <c r="C232" s="247">
        <v>7576.1890200000025</v>
      </c>
      <c r="D232" s="197">
        <v>8482.5121579999977</v>
      </c>
      <c r="E232" s="387">
        <v>111.96278413338736</v>
      </c>
      <c r="F232" s="197">
        <v>29612087</v>
      </c>
      <c r="G232" s="197">
        <v>34237793</v>
      </c>
      <c r="H232" s="395">
        <v>115.62100638161708</v>
      </c>
      <c r="I232" s="220">
        <v>5874.6282270000002</v>
      </c>
      <c r="J232" s="197">
        <v>6046.2192739999991</v>
      </c>
      <c r="K232" s="402">
        <v>102.92088350734028</v>
      </c>
      <c r="L232" s="197">
        <v>18745287</v>
      </c>
      <c r="M232" s="197">
        <v>20244709</v>
      </c>
      <c r="N232" s="409">
        <v>107.9989279438613</v>
      </c>
    </row>
    <row r="233" spans="1:14">
      <c r="A233" s="207"/>
      <c r="B233" s="230"/>
      <c r="C233" s="247"/>
      <c r="D233" s="210"/>
      <c r="E233" s="387"/>
      <c r="F233" s="197"/>
      <c r="G233" s="210"/>
      <c r="H233" s="395"/>
      <c r="I233" s="220"/>
      <c r="J233" s="199"/>
      <c r="K233" s="402"/>
      <c r="L233" s="197"/>
      <c r="M233" s="199"/>
      <c r="N233" s="409"/>
    </row>
    <row r="234" spans="1:14" ht="12.75" thickBot="1">
      <c r="A234" s="202">
        <v>22</v>
      </c>
      <c r="B234" s="231" t="s">
        <v>261</v>
      </c>
      <c r="C234" s="249">
        <v>78435.502295999817</v>
      </c>
      <c r="D234" s="194">
        <v>83470.627972999791</v>
      </c>
      <c r="E234" s="388">
        <v>106.41944722684178</v>
      </c>
      <c r="F234" s="194">
        <v>49814200</v>
      </c>
      <c r="G234" s="194">
        <v>52834475</v>
      </c>
      <c r="H234" s="396">
        <v>106.06308040679164</v>
      </c>
      <c r="I234" s="222">
        <v>124129.27579600009</v>
      </c>
      <c r="J234" s="194">
        <v>113032.50069399993</v>
      </c>
      <c r="K234" s="403">
        <v>91.060307867873874</v>
      </c>
      <c r="L234" s="194">
        <v>31246255</v>
      </c>
      <c r="M234" s="194">
        <v>31109659</v>
      </c>
      <c r="N234" s="410">
        <v>99.562840410794834</v>
      </c>
    </row>
    <row r="235" spans="1:14">
      <c r="A235" s="207">
        <v>2201</v>
      </c>
      <c r="B235" s="230" t="s">
        <v>289</v>
      </c>
      <c r="C235" s="247">
        <v>16883.604502000006</v>
      </c>
      <c r="D235" s="197">
        <v>19497.627587000003</v>
      </c>
      <c r="E235" s="387">
        <v>115.48261264169237</v>
      </c>
      <c r="F235" s="197">
        <v>2473545</v>
      </c>
      <c r="G235" s="197">
        <v>2559432</v>
      </c>
      <c r="H235" s="395">
        <v>103.4722230644682</v>
      </c>
      <c r="I235" s="220">
        <v>79967.414479999992</v>
      </c>
      <c r="J235" s="197">
        <v>71390.014082000009</v>
      </c>
      <c r="K235" s="402">
        <v>89.273880550251874</v>
      </c>
      <c r="L235" s="197">
        <v>2927192</v>
      </c>
      <c r="M235" s="197">
        <v>2896212</v>
      </c>
      <c r="N235" s="409">
        <v>98.94164783177871</v>
      </c>
    </row>
    <row r="236" spans="1:14">
      <c r="A236" s="207">
        <v>2202</v>
      </c>
      <c r="B236" s="230" t="s">
        <v>290</v>
      </c>
      <c r="C236" s="247">
        <v>32411.416951000007</v>
      </c>
      <c r="D236" s="197">
        <v>36083.507664000019</v>
      </c>
      <c r="E236" s="387">
        <v>111.32962103616613</v>
      </c>
      <c r="F236" s="197">
        <v>19245399</v>
      </c>
      <c r="G236" s="197">
        <v>25198448</v>
      </c>
      <c r="H236" s="395">
        <v>130.93232309706855</v>
      </c>
      <c r="I236" s="220">
        <v>26818.504410999998</v>
      </c>
      <c r="J236" s="197">
        <v>24565.765179000009</v>
      </c>
      <c r="K236" s="402">
        <v>91.600056448054588</v>
      </c>
      <c r="L236" s="197">
        <v>12751844</v>
      </c>
      <c r="M236" s="197">
        <v>12245412</v>
      </c>
      <c r="N236" s="409">
        <v>96.028558693158416</v>
      </c>
    </row>
    <row r="237" spans="1:14">
      <c r="A237" s="207">
        <v>2203</v>
      </c>
      <c r="B237" s="230" t="s">
        <v>171</v>
      </c>
      <c r="C237" s="247">
        <v>16427.861014000002</v>
      </c>
      <c r="D237" s="197">
        <v>15516.440368999996</v>
      </c>
      <c r="E237" s="387">
        <v>94.451982250012449</v>
      </c>
      <c r="F237" s="197">
        <v>7927642</v>
      </c>
      <c r="G237" s="197">
        <v>7562814</v>
      </c>
      <c r="H237" s="395">
        <v>95.398026298362112</v>
      </c>
      <c r="I237" s="220">
        <v>10801.238801</v>
      </c>
      <c r="J237" s="197">
        <v>10660.102355000003</v>
      </c>
      <c r="K237" s="402">
        <v>98.693330935457794</v>
      </c>
      <c r="L237" s="197">
        <v>5318076</v>
      </c>
      <c r="M237" s="197">
        <v>4982214</v>
      </c>
      <c r="N237" s="409">
        <v>93.684520491997475</v>
      </c>
    </row>
    <row r="238" spans="1:14">
      <c r="A238" s="207">
        <v>2204</v>
      </c>
      <c r="B238" s="230" t="s">
        <v>254</v>
      </c>
      <c r="C238" s="247">
        <v>5062.853584999998</v>
      </c>
      <c r="D238" s="197">
        <v>5548.1334239999996</v>
      </c>
      <c r="E238" s="387">
        <v>109.58510513592113</v>
      </c>
      <c r="F238" s="197">
        <v>5403170</v>
      </c>
      <c r="G238" s="197">
        <v>5539449</v>
      </c>
      <c r="H238" s="395">
        <v>102.52220455769483</v>
      </c>
      <c r="I238" s="220">
        <v>1044.0177970000007</v>
      </c>
      <c r="J238" s="197">
        <v>825.61034000000006</v>
      </c>
      <c r="K238" s="402">
        <v>79.080102118220836</v>
      </c>
      <c r="L238" s="197">
        <v>3299764</v>
      </c>
      <c r="M238" s="197">
        <v>3016616</v>
      </c>
      <c r="N238" s="409">
        <v>91.419143914534502</v>
      </c>
    </row>
    <row r="239" spans="1:14">
      <c r="A239" s="207">
        <v>2205</v>
      </c>
      <c r="B239" s="230" t="s">
        <v>255</v>
      </c>
      <c r="C239" s="247">
        <v>36.551480999999995</v>
      </c>
      <c r="D239" s="197">
        <v>26.056010000000004</v>
      </c>
      <c r="E239" s="387">
        <v>71.285784562327322</v>
      </c>
      <c r="F239" s="197">
        <v>174334</v>
      </c>
      <c r="G239" s="197">
        <v>86772</v>
      </c>
      <c r="H239" s="395">
        <v>49.773423428591094</v>
      </c>
      <c r="I239" s="220">
        <v>9.9051089999999995</v>
      </c>
      <c r="J239" s="197">
        <v>1.8175E-2</v>
      </c>
      <c r="K239" s="402">
        <v>0.18349116602351376</v>
      </c>
      <c r="L239" s="197">
        <v>28981</v>
      </c>
      <c r="M239" s="197">
        <v>179</v>
      </c>
      <c r="N239" s="409">
        <v>0.6176460439598358</v>
      </c>
    </row>
    <row r="240" spans="1:14">
      <c r="A240" s="207">
        <v>2206</v>
      </c>
      <c r="B240" s="230" t="s">
        <v>291</v>
      </c>
      <c r="C240" s="247">
        <v>935.72400600000014</v>
      </c>
      <c r="D240" s="197">
        <v>673.79317900000001</v>
      </c>
      <c r="E240" s="387">
        <v>72.007683321100984</v>
      </c>
      <c r="F240" s="197">
        <v>597297</v>
      </c>
      <c r="G240" s="197">
        <v>446923</v>
      </c>
      <c r="H240" s="395">
        <v>74.824249912522575</v>
      </c>
      <c r="I240" s="220">
        <v>3894.982219</v>
      </c>
      <c r="J240" s="197">
        <v>4080.6323999999995</v>
      </c>
      <c r="K240" s="402">
        <v>104.7663935433231</v>
      </c>
      <c r="L240" s="197">
        <v>3270855</v>
      </c>
      <c r="M240" s="197">
        <v>3097610</v>
      </c>
      <c r="N240" s="409">
        <v>94.703372665556856</v>
      </c>
    </row>
    <row r="241" spans="1:14">
      <c r="A241" s="207">
        <v>2207</v>
      </c>
      <c r="B241" s="230" t="s">
        <v>172</v>
      </c>
      <c r="C241" s="247">
        <v>2824.0276130000002</v>
      </c>
      <c r="D241" s="197">
        <v>2714.8088070000008</v>
      </c>
      <c r="E241" s="387">
        <v>96.132516357232973</v>
      </c>
      <c r="F241" s="197">
        <v>2271477</v>
      </c>
      <c r="G241" s="197">
        <v>2133857</v>
      </c>
      <c r="H241" s="395">
        <v>93.941387035836158</v>
      </c>
      <c r="I241" s="220">
        <v>64.399510000000006</v>
      </c>
      <c r="J241" s="197">
        <v>31.047799999999995</v>
      </c>
      <c r="K241" s="402">
        <v>48.211236389842085</v>
      </c>
      <c r="L241" s="197">
        <v>94930</v>
      </c>
      <c r="M241" s="197">
        <v>85496</v>
      </c>
      <c r="N241" s="409">
        <v>90.062151058674814</v>
      </c>
    </row>
    <row r="242" spans="1:14">
      <c r="A242" s="207">
        <v>2208</v>
      </c>
      <c r="B242" s="230" t="s">
        <v>173</v>
      </c>
      <c r="C242" s="247">
        <v>2132.5683519999998</v>
      </c>
      <c r="D242" s="197">
        <v>1664.8913600000005</v>
      </c>
      <c r="E242" s="387">
        <v>78.069777151039744</v>
      </c>
      <c r="F242" s="197">
        <v>11142182</v>
      </c>
      <c r="G242" s="197">
        <v>8575982</v>
      </c>
      <c r="H242" s="395">
        <v>76.968604533654187</v>
      </c>
      <c r="I242" s="220">
        <v>1146.6539769999999</v>
      </c>
      <c r="J242" s="197">
        <v>1099.9457609999999</v>
      </c>
      <c r="K242" s="402">
        <v>95.926563990803643</v>
      </c>
      <c r="L242" s="197">
        <v>3355435</v>
      </c>
      <c r="M242" s="197">
        <v>4606786</v>
      </c>
      <c r="N242" s="409">
        <v>137.29325705906982</v>
      </c>
    </row>
    <row r="243" spans="1:14">
      <c r="A243" s="207">
        <v>2209</v>
      </c>
      <c r="B243" s="230" t="s">
        <v>174</v>
      </c>
      <c r="C243" s="247">
        <v>1720.8947919999998</v>
      </c>
      <c r="D243" s="197">
        <v>1745.3695730000002</v>
      </c>
      <c r="E243" s="387">
        <v>101.42221250908408</v>
      </c>
      <c r="F243" s="197">
        <v>579154</v>
      </c>
      <c r="G243" s="197">
        <v>730798</v>
      </c>
      <c r="H243" s="395">
        <v>126.18370934155682</v>
      </c>
      <c r="I243" s="220">
        <v>382.15949200000011</v>
      </c>
      <c r="J243" s="197">
        <v>379.36460200000005</v>
      </c>
      <c r="K243" s="402">
        <v>99.268658751514124</v>
      </c>
      <c r="L243" s="197">
        <v>199178</v>
      </c>
      <c r="M243" s="197">
        <v>179134</v>
      </c>
      <c r="N243" s="409">
        <v>89.936639588709596</v>
      </c>
    </row>
    <row r="244" spans="1:14">
      <c r="A244" s="207"/>
      <c r="B244" s="230"/>
      <c r="C244" s="248"/>
      <c r="D244" s="210"/>
      <c r="E244" s="387"/>
      <c r="F244" s="198"/>
      <c r="G244" s="210"/>
      <c r="H244" s="395"/>
      <c r="I244" s="221"/>
      <c r="J244" s="199"/>
      <c r="K244" s="402"/>
      <c r="L244" s="198"/>
      <c r="M244" s="199"/>
      <c r="N244" s="409"/>
    </row>
    <row r="245" spans="1:14" ht="12.75" thickBot="1">
      <c r="A245" s="202">
        <v>23</v>
      </c>
      <c r="B245" s="231" t="s">
        <v>201</v>
      </c>
      <c r="C245" s="249">
        <v>94921.94216900006</v>
      </c>
      <c r="D245" s="194">
        <v>105534.6119969999</v>
      </c>
      <c r="E245" s="388">
        <v>111.18041791549622</v>
      </c>
      <c r="F245" s="194">
        <v>47482283</v>
      </c>
      <c r="G245" s="194">
        <v>50423463</v>
      </c>
      <c r="H245" s="396">
        <v>106.19426829160679</v>
      </c>
      <c r="I245" s="222">
        <v>30439.780651999994</v>
      </c>
      <c r="J245" s="194">
        <v>43561.939877000019</v>
      </c>
      <c r="K245" s="403">
        <v>143.10858667155952</v>
      </c>
      <c r="L245" s="194">
        <v>15993098</v>
      </c>
      <c r="M245" s="194">
        <v>21851988</v>
      </c>
      <c r="N245" s="410">
        <v>136.63386543370146</v>
      </c>
    </row>
    <row r="246" spans="1:14">
      <c r="A246" s="207">
        <v>2301</v>
      </c>
      <c r="B246" s="230" t="s">
        <v>347</v>
      </c>
      <c r="C246" s="247">
        <v>107.244068</v>
      </c>
      <c r="D246" s="197">
        <v>3.9110999999999998</v>
      </c>
      <c r="E246" s="387">
        <v>3.6469149976668169</v>
      </c>
      <c r="F246" s="197">
        <v>144128</v>
      </c>
      <c r="G246" s="197">
        <v>24545</v>
      </c>
      <c r="H246" s="395">
        <v>17.030001110124335</v>
      </c>
      <c r="I246" s="220">
        <v>4306.7029800000009</v>
      </c>
      <c r="J246" s="197">
        <v>4212.5261100000007</v>
      </c>
      <c r="K246" s="402">
        <v>97.813249011196021</v>
      </c>
      <c r="L246" s="197">
        <v>1309235</v>
      </c>
      <c r="M246" s="197">
        <v>1266657</v>
      </c>
      <c r="N246" s="409">
        <v>96.747871848827742</v>
      </c>
    </row>
    <row r="247" spans="1:14">
      <c r="A247" s="207">
        <v>2302</v>
      </c>
      <c r="B247" s="230" t="s">
        <v>236</v>
      </c>
      <c r="C247" s="247">
        <v>2799.6984550000002</v>
      </c>
      <c r="D247" s="197">
        <v>1735.8725490000004</v>
      </c>
      <c r="E247" s="387">
        <v>62.002125475330885</v>
      </c>
      <c r="F247" s="197">
        <v>506949</v>
      </c>
      <c r="G247" s="197">
        <v>321406</v>
      </c>
      <c r="H247" s="395">
        <v>63.400065884339455</v>
      </c>
      <c r="I247" s="220">
        <v>2828.0394000000001</v>
      </c>
      <c r="J247" s="197">
        <v>4253.3770000000004</v>
      </c>
      <c r="K247" s="402">
        <v>150.40020305233372</v>
      </c>
      <c r="L247" s="197">
        <v>382273</v>
      </c>
      <c r="M247" s="197">
        <v>507619</v>
      </c>
      <c r="N247" s="409">
        <v>132.78965556029328</v>
      </c>
    </row>
    <row r="248" spans="1:14">
      <c r="A248" s="207">
        <v>2303</v>
      </c>
      <c r="B248" s="230" t="s">
        <v>292</v>
      </c>
      <c r="C248" s="247">
        <v>7024.1240000000016</v>
      </c>
      <c r="D248" s="197">
        <v>13201.340340000001</v>
      </c>
      <c r="E248" s="387">
        <v>187.94287145272489</v>
      </c>
      <c r="F248" s="197">
        <v>1592337</v>
      </c>
      <c r="G248" s="197">
        <v>2294094</v>
      </c>
      <c r="H248" s="395">
        <v>144.07088449241587</v>
      </c>
      <c r="I248" s="220">
        <v>2949.0000000000005</v>
      </c>
      <c r="J248" s="197">
        <v>12556.700999999999</v>
      </c>
      <c r="K248" s="402">
        <v>425.79521871820941</v>
      </c>
      <c r="L248" s="197">
        <v>468957</v>
      </c>
      <c r="M248" s="197">
        <v>2083275</v>
      </c>
      <c r="N248" s="409">
        <v>444.23582545947704</v>
      </c>
    </row>
    <row r="249" spans="1:14">
      <c r="A249" s="207">
        <v>2304</v>
      </c>
      <c r="B249" s="230" t="s">
        <v>314</v>
      </c>
      <c r="C249" s="247">
        <v>38682.124670000005</v>
      </c>
      <c r="D249" s="197">
        <v>31950.130749999997</v>
      </c>
      <c r="E249" s="387">
        <v>82.596628345957896</v>
      </c>
      <c r="F249" s="197">
        <v>13543812</v>
      </c>
      <c r="G249" s="197">
        <v>11083952</v>
      </c>
      <c r="H249" s="395">
        <v>81.837757346306944</v>
      </c>
      <c r="I249" s="220">
        <v>2934.96</v>
      </c>
      <c r="J249" s="197">
        <v>534.14</v>
      </c>
      <c r="K249" s="402">
        <v>18.199225883828056</v>
      </c>
      <c r="L249" s="197">
        <v>1013112</v>
      </c>
      <c r="M249" s="197">
        <v>156476</v>
      </c>
      <c r="N249" s="409">
        <v>15.445084057833686</v>
      </c>
    </row>
    <row r="250" spans="1:14">
      <c r="A250" s="207">
        <v>2305</v>
      </c>
      <c r="B250" s="230" t="s">
        <v>315</v>
      </c>
      <c r="C250" s="247">
        <v>0</v>
      </c>
      <c r="D250" s="197">
        <v>0</v>
      </c>
      <c r="E250" s="387">
        <v>0</v>
      </c>
      <c r="F250" s="197">
        <v>0</v>
      </c>
      <c r="G250" s="197">
        <v>0</v>
      </c>
      <c r="H250" s="395">
        <v>0</v>
      </c>
      <c r="I250" s="220">
        <v>0</v>
      </c>
      <c r="J250" s="197">
        <v>0</v>
      </c>
      <c r="K250" s="402">
        <v>0</v>
      </c>
      <c r="L250" s="197">
        <v>0</v>
      </c>
      <c r="M250" s="197">
        <v>0</v>
      </c>
      <c r="N250" s="409">
        <v>0</v>
      </c>
    </row>
    <row r="251" spans="1:14">
      <c r="A251" s="207">
        <v>2306</v>
      </c>
      <c r="B251" s="230" t="s">
        <v>316</v>
      </c>
      <c r="C251" s="247">
        <v>11362.303127000001</v>
      </c>
      <c r="D251" s="197">
        <v>17147.820990999993</v>
      </c>
      <c r="E251" s="387">
        <v>150.91853121091259</v>
      </c>
      <c r="F251" s="197">
        <v>2667792</v>
      </c>
      <c r="G251" s="197">
        <v>3514983</v>
      </c>
      <c r="H251" s="395">
        <v>131.75626135770705</v>
      </c>
      <c r="I251" s="220">
        <v>2269.6086</v>
      </c>
      <c r="J251" s="197">
        <v>1759.1350999999997</v>
      </c>
      <c r="K251" s="402">
        <v>77.508302532868427</v>
      </c>
      <c r="L251" s="197">
        <v>480871</v>
      </c>
      <c r="M251" s="197">
        <v>376554</v>
      </c>
      <c r="N251" s="409">
        <v>78.306656047047966</v>
      </c>
    </row>
    <row r="252" spans="1:14">
      <c r="A252" s="207">
        <v>2307</v>
      </c>
      <c r="B252" s="230" t="s">
        <v>348</v>
      </c>
      <c r="C252" s="247">
        <v>0</v>
      </c>
      <c r="D252" s="197">
        <v>0</v>
      </c>
      <c r="E252" s="387">
        <v>0</v>
      </c>
      <c r="F252" s="197">
        <v>0</v>
      </c>
      <c r="G252" s="197">
        <v>0</v>
      </c>
      <c r="H252" s="395">
        <v>0</v>
      </c>
      <c r="I252" s="220">
        <v>27.78</v>
      </c>
      <c r="J252" s="197">
        <v>47.820999999999998</v>
      </c>
      <c r="K252" s="402">
        <v>172.14182865370768</v>
      </c>
      <c r="L252" s="197">
        <v>229</v>
      </c>
      <c r="M252" s="197">
        <v>330</v>
      </c>
      <c r="N252" s="409">
        <v>144.10480349344979</v>
      </c>
    </row>
    <row r="253" spans="1:14">
      <c r="A253" s="207">
        <v>2308</v>
      </c>
      <c r="B253" s="230" t="s">
        <v>349</v>
      </c>
      <c r="C253" s="247">
        <v>26.98753</v>
      </c>
      <c r="D253" s="197">
        <v>61.542050000000003</v>
      </c>
      <c r="E253" s="387">
        <v>228.03883867845633</v>
      </c>
      <c r="F253" s="197">
        <v>25189</v>
      </c>
      <c r="G253" s="197">
        <v>33340</v>
      </c>
      <c r="H253" s="395">
        <v>132.35936321410139</v>
      </c>
      <c r="I253" s="220">
        <v>0</v>
      </c>
      <c r="J253" s="197">
        <v>0.504</v>
      </c>
      <c r="K253" s="402">
        <v>0</v>
      </c>
      <c r="L253" s="197">
        <v>0</v>
      </c>
      <c r="M253" s="197">
        <v>171</v>
      </c>
      <c r="N253" s="409">
        <v>0</v>
      </c>
    </row>
    <row r="254" spans="1:14">
      <c r="A254" s="207">
        <v>2309</v>
      </c>
      <c r="B254" s="230" t="s">
        <v>350</v>
      </c>
      <c r="C254" s="247">
        <v>34919.460318999998</v>
      </c>
      <c r="D254" s="197">
        <v>41433.994217000007</v>
      </c>
      <c r="E254" s="387">
        <v>118.65588367771936</v>
      </c>
      <c r="F254" s="197">
        <v>29002076</v>
      </c>
      <c r="G254" s="197">
        <v>33151143</v>
      </c>
      <c r="H254" s="395">
        <v>114.30610346652426</v>
      </c>
      <c r="I254" s="220">
        <v>15123.689672000002</v>
      </c>
      <c r="J254" s="197">
        <v>20197.735667000001</v>
      </c>
      <c r="K254" s="402">
        <v>133.55031811049446</v>
      </c>
      <c r="L254" s="197">
        <v>12338421</v>
      </c>
      <c r="M254" s="197">
        <v>17460906</v>
      </c>
      <c r="N254" s="409">
        <v>141.51653603001552</v>
      </c>
    </row>
    <row r="255" spans="1:14">
      <c r="A255" s="207"/>
      <c r="B255" s="230"/>
      <c r="C255" s="247"/>
      <c r="D255" s="197"/>
      <c r="E255" s="387"/>
      <c r="F255" s="197"/>
      <c r="G255" s="197"/>
      <c r="H255" s="395"/>
      <c r="I255" s="220"/>
      <c r="J255" s="197"/>
      <c r="K255" s="402"/>
      <c r="L255" s="197"/>
      <c r="M255" s="197"/>
      <c r="N255" s="409"/>
    </row>
    <row r="256" spans="1:14" ht="12.75" thickBot="1">
      <c r="A256" s="202">
        <v>24</v>
      </c>
      <c r="B256" s="231" t="s">
        <v>351</v>
      </c>
      <c r="C256" s="249">
        <v>4350.1185050000004</v>
      </c>
      <c r="D256" s="194">
        <v>4400.4444530000001</v>
      </c>
      <c r="E256" s="388">
        <v>101.15688682830492</v>
      </c>
      <c r="F256" s="194">
        <v>36570168</v>
      </c>
      <c r="G256" s="194">
        <v>38414854</v>
      </c>
      <c r="H256" s="396">
        <v>105.04423714979924</v>
      </c>
      <c r="I256" s="222">
        <v>5039.5330379999996</v>
      </c>
      <c r="J256" s="194">
        <v>5315.0755749999989</v>
      </c>
      <c r="K256" s="403">
        <v>105.4676204109052</v>
      </c>
      <c r="L256" s="194">
        <v>37932388</v>
      </c>
      <c r="M256" s="194">
        <v>38488829</v>
      </c>
      <c r="N256" s="410">
        <v>101.46692847283963</v>
      </c>
    </row>
    <row r="257" spans="1:14">
      <c r="A257" s="207">
        <v>2401</v>
      </c>
      <c r="B257" s="230" t="s">
        <v>353</v>
      </c>
      <c r="C257" s="247">
        <v>2959.3191299999999</v>
      </c>
      <c r="D257" s="197">
        <v>2929.9735999999998</v>
      </c>
      <c r="E257" s="387">
        <v>99.008368860846716</v>
      </c>
      <c r="F257" s="197">
        <v>16327143</v>
      </c>
      <c r="G257" s="197">
        <v>13414233</v>
      </c>
      <c r="H257" s="395">
        <v>82.159095440028921</v>
      </c>
      <c r="I257" s="220">
        <v>2407.8727999999996</v>
      </c>
      <c r="J257" s="197">
        <v>2947.0865600000002</v>
      </c>
      <c r="K257" s="402">
        <v>122.39378093394305</v>
      </c>
      <c r="L257" s="197">
        <v>9368994</v>
      </c>
      <c r="M257" s="197">
        <v>12239423</v>
      </c>
      <c r="N257" s="409">
        <v>130.63753696501462</v>
      </c>
    </row>
    <row r="258" spans="1:14">
      <c r="A258" s="207">
        <v>2402</v>
      </c>
      <c r="B258" s="230" t="s">
        <v>175</v>
      </c>
      <c r="C258" s="247">
        <v>944.37969299999986</v>
      </c>
      <c r="D258" s="197">
        <v>1026.806908</v>
      </c>
      <c r="E258" s="387">
        <v>108.72818587809259</v>
      </c>
      <c r="F258" s="197">
        <v>15423051</v>
      </c>
      <c r="G258" s="197">
        <v>17025906</v>
      </c>
      <c r="H258" s="395">
        <v>110.39259352770084</v>
      </c>
      <c r="I258" s="220">
        <v>2111.2662229999992</v>
      </c>
      <c r="J258" s="197">
        <v>1951.358205</v>
      </c>
      <c r="K258" s="402">
        <v>92.425966168644607</v>
      </c>
      <c r="L258" s="197">
        <v>26179822</v>
      </c>
      <c r="M258" s="197">
        <v>23946598</v>
      </c>
      <c r="N258" s="409">
        <v>91.469674621928291</v>
      </c>
    </row>
    <row r="259" spans="1:14" ht="12.75" thickBot="1">
      <c r="A259" s="214">
        <v>2403</v>
      </c>
      <c r="B259" s="242" t="s">
        <v>352</v>
      </c>
      <c r="C259" s="252">
        <v>446.41968199999997</v>
      </c>
      <c r="D259" s="215">
        <v>443.66394499999996</v>
      </c>
      <c r="E259" s="391">
        <v>99.382702620177028</v>
      </c>
      <c r="F259" s="215">
        <v>4819974</v>
      </c>
      <c r="G259" s="215">
        <v>7974715</v>
      </c>
      <c r="H259" s="399">
        <v>165.45141114869085</v>
      </c>
      <c r="I259" s="225">
        <v>520.39401500000008</v>
      </c>
      <c r="J259" s="215">
        <v>416.63081</v>
      </c>
      <c r="K259" s="406">
        <v>80.060645970342279</v>
      </c>
      <c r="L259" s="215">
        <v>2383572</v>
      </c>
      <c r="M259" s="215">
        <v>2302808</v>
      </c>
      <c r="N259" s="413">
        <v>96.611640009196293</v>
      </c>
    </row>
    <row r="260" spans="1:14">
      <c r="A260" s="178" t="s">
        <v>176</v>
      </c>
      <c r="B260" s="178"/>
      <c r="C260" s="178"/>
      <c r="D260" s="178"/>
      <c r="E260" s="178"/>
      <c r="F260" s="179"/>
      <c r="G260" s="179"/>
      <c r="H260" s="180"/>
      <c r="I260" s="180"/>
      <c r="J260" s="180"/>
      <c r="K260" s="180"/>
      <c r="L260" s="179"/>
      <c r="M260" s="179"/>
      <c r="N260" s="179"/>
    </row>
    <row r="261" spans="1:14">
      <c r="A261" s="178" t="s">
        <v>177</v>
      </c>
      <c r="B261" s="178"/>
      <c r="C261" s="178"/>
      <c r="D261" s="178"/>
      <c r="E261" s="178"/>
      <c r="F261" s="179"/>
      <c r="G261" s="179"/>
      <c r="H261" s="180"/>
      <c r="I261" s="180"/>
      <c r="J261" s="180"/>
      <c r="K261" s="180"/>
      <c r="L261" s="179"/>
      <c r="M261" s="179"/>
      <c r="N261" s="179"/>
    </row>
    <row r="262" spans="1:14">
      <c r="A262" s="178"/>
      <c r="B262" s="178"/>
      <c r="C262" s="178"/>
      <c r="D262" s="178"/>
      <c r="E262" s="178"/>
      <c r="F262" s="179"/>
      <c r="G262" s="179"/>
      <c r="H262" s="180"/>
      <c r="I262" s="180"/>
      <c r="J262" s="180"/>
      <c r="K262" s="180"/>
      <c r="L262" s="179"/>
      <c r="M262" s="179"/>
      <c r="N262" s="179"/>
    </row>
    <row r="263" spans="1:14">
      <c r="A263" s="178"/>
      <c r="B263" s="178"/>
      <c r="C263" s="178"/>
      <c r="D263" s="178"/>
      <c r="E263" s="178"/>
      <c r="F263" s="179"/>
      <c r="G263" s="179"/>
      <c r="H263" s="180"/>
      <c r="I263" s="180"/>
      <c r="J263" s="180"/>
      <c r="K263" s="180"/>
      <c r="L263" s="179"/>
      <c r="M263" s="179"/>
      <c r="N263" s="179"/>
    </row>
    <row r="264" spans="1:14">
      <c r="A264" s="178"/>
      <c r="B264" s="178"/>
      <c r="C264" s="178"/>
      <c r="D264" s="178"/>
      <c r="E264" s="178"/>
      <c r="F264" s="179"/>
      <c r="G264" s="179"/>
      <c r="H264" s="180"/>
      <c r="I264" s="180"/>
      <c r="J264" s="180"/>
      <c r="K264" s="180"/>
      <c r="L264" s="179"/>
      <c r="M264" s="179"/>
      <c r="N264" s="179"/>
    </row>
    <row r="265" spans="1:14">
      <c r="A265" s="178"/>
      <c r="B265" s="178"/>
      <c r="C265" s="178"/>
      <c r="D265" s="178"/>
      <c r="E265" s="178"/>
      <c r="F265" s="179"/>
      <c r="G265" s="179"/>
      <c r="H265" s="180"/>
      <c r="I265" s="180"/>
      <c r="J265" s="180"/>
      <c r="K265" s="180"/>
      <c r="L265" s="179"/>
      <c r="M265" s="179"/>
      <c r="N265" s="179"/>
    </row>
    <row r="266" spans="1:14">
      <c r="A266" s="178"/>
      <c r="B266" s="178"/>
      <c r="C266" s="178"/>
      <c r="D266" s="178"/>
      <c r="E266" s="178"/>
      <c r="F266" s="179"/>
      <c r="G266" s="179"/>
      <c r="H266" s="180"/>
      <c r="I266" s="180"/>
      <c r="J266" s="180"/>
      <c r="K266" s="180"/>
      <c r="L266" s="179"/>
      <c r="M266" s="179"/>
      <c r="N266" s="179"/>
    </row>
    <row r="267" spans="1:14">
      <c r="H267" s="181"/>
      <c r="I267" s="181"/>
      <c r="J267" s="181"/>
      <c r="K267" s="181"/>
    </row>
    <row r="268" spans="1:14">
      <c r="H268" s="181"/>
      <c r="I268" s="181"/>
      <c r="J268" s="181"/>
      <c r="K268" s="181"/>
    </row>
    <row r="269" spans="1:14">
      <c r="H269" s="181"/>
      <c r="I269" s="181"/>
      <c r="J269" s="181"/>
      <c r="K269" s="181"/>
    </row>
    <row r="270" spans="1:14">
      <c r="H270" s="181"/>
      <c r="I270" s="181"/>
      <c r="J270" s="181"/>
      <c r="K270" s="181"/>
    </row>
    <row r="271" spans="1:14">
      <c r="H271" s="181"/>
      <c r="I271" s="181"/>
      <c r="J271" s="181"/>
      <c r="K271" s="181"/>
    </row>
    <row r="272" spans="1:14">
      <c r="H272" s="181"/>
      <c r="I272" s="181"/>
      <c r="J272" s="181"/>
      <c r="K272" s="181"/>
    </row>
    <row r="273" spans="1:14">
      <c r="H273" s="181"/>
      <c r="I273" s="181"/>
      <c r="J273" s="181"/>
      <c r="K273" s="181"/>
    </row>
    <row r="274" spans="1:14">
      <c r="H274" s="181"/>
      <c r="I274" s="181"/>
      <c r="J274" s="181"/>
      <c r="K274" s="181"/>
    </row>
    <row r="275" spans="1:14">
      <c r="H275" s="181"/>
      <c r="I275" s="181"/>
      <c r="J275" s="181"/>
      <c r="K275" s="181"/>
    </row>
    <row r="276" spans="1:14">
      <c r="H276" s="181"/>
      <c r="I276" s="181"/>
      <c r="J276" s="181"/>
      <c r="K276" s="181"/>
    </row>
    <row r="277" spans="1:14">
      <c r="A277" s="178"/>
      <c r="B277" s="178"/>
      <c r="C277" s="178"/>
      <c r="D277" s="178"/>
      <c r="E277" s="178"/>
      <c r="F277" s="179"/>
      <c r="G277" s="179"/>
      <c r="H277" s="180"/>
      <c r="I277" s="180"/>
      <c r="J277" s="180"/>
      <c r="K277" s="180"/>
      <c r="L277" s="179"/>
      <c r="M277" s="179"/>
      <c r="N277" s="179"/>
    </row>
    <row r="278" spans="1:14">
      <c r="A278" s="178"/>
      <c r="B278" s="178"/>
      <c r="C278" s="178"/>
      <c r="D278" s="178"/>
      <c r="E278" s="178"/>
      <c r="F278" s="179"/>
      <c r="G278" s="179"/>
      <c r="H278" s="180"/>
      <c r="I278" s="180"/>
      <c r="J278" s="180"/>
      <c r="K278" s="180"/>
      <c r="L278" s="179"/>
      <c r="M278" s="179"/>
      <c r="N278" s="179"/>
    </row>
    <row r="279" spans="1:14">
      <c r="A279" s="178"/>
      <c r="B279" s="178"/>
      <c r="C279" s="178"/>
      <c r="D279" s="178"/>
      <c r="E279" s="178"/>
      <c r="F279" s="179"/>
      <c r="G279" s="179"/>
      <c r="H279" s="180"/>
      <c r="I279" s="180"/>
      <c r="J279" s="180"/>
      <c r="K279" s="180"/>
      <c r="L279" s="179"/>
      <c r="M279" s="179"/>
      <c r="N279" s="179"/>
    </row>
    <row r="280" spans="1:14">
      <c r="A280" s="178"/>
      <c r="B280" s="178"/>
      <c r="C280" s="178"/>
      <c r="D280" s="178"/>
      <c r="E280" s="178"/>
      <c r="F280" s="179"/>
      <c r="G280" s="179"/>
      <c r="H280" s="180"/>
      <c r="I280" s="180"/>
      <c r="J280" s="180"/>
      <c r="K280" s="180"/>
      <c r="L280" s="179"/>
      <c r="M280" s="179"/>
      <c r="N280" s="179"/>
    </row>
    <row r="281" spans="1:14">
      <c r="A281" s="178"/>
      <c r="B281" s="178"/>
      <c r="C281" s="178"/>
      <c r="D281" s="178"/>
      <c r="E281" s="178"/>
      <c r="F281" s="179"/>
      <c r="G281" s="179"/>
      <c r="H281" s="180"/>
      <c r="I281" s="180"/>
      <c r="J281" s="180"/>
      <c r="K281" s="180"/>
      <c r="L281" s="179"/>
      <c r="M281" s="179"/>
      <c r="N281" s="179"/>
    </row>
    <row r="282" spans="1:14">
      <c r="A282" s="178"/>
      <c r="B282" s="178"/>
      <c r="C282" s="178"/>
      <c r="D282" s="178"/>
      <c r="E282" s="178"/>
      <c r="F282" s="179"/>
      <c r="G282" s="179"/>
      <c r="H282" s="180"/>
      <c r="I282" s="180"/>
      <c r="J282" s="180"/>
      <c r="K282" s="180"/>
      <c r="L282" s="179"/>
      <c r="M282" s="179"/>
      <c r="N282" s="179"/>
    </row>
    <row r="283" spans="1:14">
      <c r="A283" s="178"/>
      <c r="B283" s="178"/>
      <c r="C283" s="178"/>
      <c r="D283" s="178"/>
      <c r="E283" s="178"/>
      <c r="F283" s="179"/>
      <c r="G283" s="179"/>
      <c r="H283" s="180"/>
      <c r="I283" s="180"/>
      <c r="J283" s="180"/>
      <c r="K283" s="180"/>
      <c r="L283" s="179"/>
      <c r="M283" s="179"/>
      <c r="N283" s="179"/>
    </row>
    <row r="284" spans="1:14">
      <c r="A284" s="178"/>
      <c r="B284" s="178"/>
      <c r="C284" s="178"/>
      <c r="D284" s="178"/>
      <c r="E284" s="178"/>
      <c r="F284" s="179"/>
      <c r="G284" s="179"/>
      <c r="H284" s="180"/>
      <c r="I284" s="180"/>
      <c r="J284" s="180"/>
      <c r="K284" s="180"/>
      <c r="L284" s="179"/>
      <c r="M284" s="179"/>
      <c r="N284" s="179"/>
    </row>
    <row r="285" spans="1:14">
      <c r="A285" s="178"/>
      <c r="B285" s="178"/>
      <c r="C285" s="178"/>
      <c r="D285" s="178"/>
      <c r="E285" s="178"/>
      <c r="F285" s="179"/>
      <c r="G285" s="179"/>
      <c r="H285" s="180"/>
      <c r="I285" s="180"/>
      <c r="J285" s="180"/>
      <c r="K285" s="180"/>
      <c r="L285" s="179"/>
      <c r="M285" s="179"/>
      <c r="N285" s="179"/>
    </row>
    <row r="286" spans="1:14">
      <c r="A286" s="178"/>
      <c r="B286" s="178"/>
      <c r="C286" s="178"/>
      <c r="D286" s="178"/>
      <c r="E286" s="178"/>
      <c r="F286" s="179"/>
      <c r="G286" s="179"/>
      <c r="H286" s="180"/>
      <c r="I286" s="180"/>
      <c r="J286" s="180"/>
      <c r="K286" s="180"/>
      <c r="L286" s="179"/>
      <c r="M286" s="179"/>
      <c r="N286" s="179"/>
    </row>
    <row r="287" spans="1:14">
      <c r="A287" s="178"/>
      <c r="B287" s="178"/>
      <c r="C287" s="178"/>
      <c r="D287" s="178"/>
      <c r="E287" s="178"/>
      <c r="F287" s="179"/>
      <c r="G287" s="179"/>
      <c r="H287" s="180"/>
      <c r="I287" s="180"/>
      <c r="J287" s="180"/>
      <c r="K287" s="180"/>
      <c r="L287" s="179"/>
      <c r="M287" s="179"/>
      <c r="N287" s="179"/>
    </row>
    <row r="288" spans="1:14">
      <c r="A288" s="178"/>
      <c r="B288" s="178"/>
      <c r="C288" s="178"/>
      <c r="D288" s="178"/>
      <c r="E288" s="178"/>
      <c r="F288" s="179"/>
      <c r="G288" s="179"/>
      <c r="H288" s="180"/>
      <c r="I288" s="180"/>
      <c r="J288" s="180"/>
      <c r="K288" s="180"/>
      <c r="L288" s="179"/>
      <c r="M288" s="179"/>
      <c r="N288" s="179"/>
    </row>
    <row r="289" spans="1:14">
      <c r="A289" s="178"/>
      <c r="B289" s="178"/>
      <c r="C289" s="178"/>
      <c r="D289" s="178"/>
      <c r="E289" s="178"/>
      <c r="F289" s="179"/>
      <c r="G289" s="179"/>
      <c r="H289" s="180"/>
      <c r="I289" s="180"/>
      <c r="J289" s="180"/>
      <c r="K289" s="180"/>
      <c r="L289" s="179"/>
      <c r="M289" s="179"/>
      <c r="N289" s="179"/>
    </row>
    <row r="290" spans="1:14">
      <c r="A290" s="178"/>
      <c r="B290" s="178"/>
      <c r="C290" s="178"/>
      <c r="D290" s="178"/>
      <c r="E290" s="178"/>
      <c r="F290" s="179"/>
      <c r="G290" s="179"/>
      <c r="H290" s="180"/>
      <c r="I290" s="180"/>
      <c r="J290" s="180"/>
      <c r="K290" s="180"/>
      <c r="L290" s="179"/>
      <c r="M290" s="179"/>
      <c r="N290" s="179"/>
    </row>
    <row r="291" spans="1:14">
      <c r="A291" s="178"/>
      <c r="B291" s="178"/>
      <c r="C291" s="178"/>
      <c r="D291" s="178"/>
      <c r="E291" s="178"/>
      <c r="F291" s="179"/>
      <c r="G291" s="179"/>
      <c r="H291" s="180"/>
      <c r="I291" s="180"/>
      <c r="J291" s="180"/>
      <c r="K291" s="180"/>
      <c r="L291" s="179"/>
      <c r="M291" s="179"/>
      <c r="N291" s="179"/>
    </row>
    <row r="292" spans="1:14">
      <c r="A292" s="178"/>
      <c r="B292" s="178"/>
      <c r="C292" s="178"/>
      <c r="D292" s="178"/>
      <c r="E292" s="178"/>
      <c r="F292" s="179"/>
      <c r="G292" s="179"/>
      <c r="H292" s="180"/>
      <c r="I292" s="180"/>
      <c r="J292" s="180"/>
      <c r="K292" s="180"/>
      <c r="L292" s="179"/>
      <c r="M292" s="179"/>
      <c r="N292" s="179"/>
    </row>
    <row r="293" spans="1:14">
      <c r="A293" s="178"/>
      <c r="B293" s="178"/>
      <c r="C293" s="178"/>
      <c r="D293" s="178"/>
      <c r="E293" s="178"/>
      <c r="F293" s="179"/>
      <c r="G293" s="179"/>
      <c r="H293" s="180"/>
      <c r="I293" s="180"/>
      <c r="J293" s="180"/>
      <c r="K293" s="180"/>
      <c r="L293" s="179"/>
      <c r="M293" s="179"/>
      <c r="N293" s="179"/>
    </row>
  </sheetData>
  <mergeCells count="3">
    <mergeCell ref="A1:M1"/>
    <mergeCell ref="C4:H4"/>
    <mergeCell ref="I4:N4"/>
  </mergeCells>
  <phoneticPr fontId="16" type="noConversion"/>
  <pageMargins left="0.39370078740157483" right="0.35433070866141736" top="0.98425196850393704" bottom="0.59055118110236227" header="0.51181102362204722" footer="0.51181102362204722"/>
  <pageSetup paperSize="9" orientation="landscape" r:id="rId1"/>
  <headerFooter alignWithMargins="0">
    <oddHeader>&amp;L&amp;8HRVATSKA GOSPODARSKA KOMORA
Sektor za poljoprivredu, prehrambenu industriju i šumarstvo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59"/>
  <sheetViews>
    <sheetView workbookViewId="0">
      <selection activeCell="K229" sqref="K229"/>
    </sheetView>
  </sheetViews>
  <sheetFormatPr defaultColWidth="9.28515625" defaultRowHeight="15"/>
  <cols>
    <col min="1" max="1" width="6.42578125" style="8" customWidth="1"/>
    <col min="2" max="2" width="45.140625" style="8" customWidth="1"/>
    <col min="3" max="3" width="11.140625" style="97" customWidth="1"/>
    <col min="4" max="4" width="14" style="97" customWidth="1"/>
    <col min="5" max="5" width="12" style="97" customWidth="1"/>
    <col min="6" max="6" width="14.28515625" style="97" customWidth="1"/>
    <col min="7" max="7" width="15.85546875" style="8" customWidth="1"/>
    <col min="8" max="8" width="14.42578125" style="664" customWidth="1"/>
    <col min="9" max="9" width="13.140625" style="8" customWidth="1"/>
    <col min="10" max="10" width="9.28515625" style="8" customWidth="1"/>
    <col min="11" max="11" width="12.42578125" style="8" customWidth="1"/>
    <col min="12" max="16384" width="9.28515625" style="8"/>
  </cols>
  <sheetData>
    <row r="1" spans="1:9" s="7" customFormat="1" ht="15.75">
      <c r="A1" s="4" t="s">
        <v>95</v>
      </c>
      <c r="B1" s="5"/>
      <c r="C1" s="6"/>
      <c r="D1" s="6"/>
      <c r="E1" s="6"/>
      <c r="F1" s="6"/>
      <c r="H1" s="664"/>
      <c r="I1" s="8"/>
    </row>
    <row r="2" spans="1:9" s="7" customFormat="1" ht="16.5" thickBot="1">
      <c r="A2" s="9"/>
      <c r="B2" s="10"/>
      <c r="C2" s="6"/>
      <c r="D2" s="6"/>
      <c r="E2" s="6"/>
      <c r="F2" s="6"/>
      <c r="H2" s="664"/>
      <c r="I2" s="8"/>
    </row>
    <row r="3" spans="1:9" s="11" customFormat="1" ht="15.75" thickTop="1">
      <c r="A3" s="368"/>
      <c r="B3" s="369"/>
      <c r="C3" s="370" t="s">
        <v>98</v>
      </c>
      <c r="D3" s="371"/>
      <c r="E3" s="370" t="s">
        <v>99</v>
      </c>
      <c r="F3" s="372"/>
      <c r="G3" s="655"/>
      <c r="H3" s="656" t="s">
        <v>406</v>
      </c>
    </row>
    <row r="4" spans="1:9" s="11" customFormat="1" ht="25.5">
      <c r="A4" s="373" t="s">
        <v>96</v>
      </c>
      <c r="B4" s="374" t="s">
        <v>97</v>
      </c>
      <c r="C4" s="613" t="s">
        <v>398</v>
      </c>
      <c r="D4" s="614"/>
      <c r="E4" s="375" t="s">
        <v>398</v>
      </c>
      <c r="F4" s="376"/>
      <c r="G4" s="657" t="s">
        <v>365</v>
      </c>
      <c r="H4" s="658" t="s">
        <v>407</v>
      </c>
    </row>
    <row r="5" spans="1:9" s="11" customFormat="1" ht="15.75" thickBot="1">
      <c r="A5" s="377"/>
      <c r="B5" s="378"/>
      <c r="C5" s="541" t="s">
        <v>358</v>
      </c>
      <c r="D5" s="542" t="s">
        <v>359</v>
      </c>
      <c r="E5" s="541" t="s">
        <v>358</v>
      </c>
      <c r="F5" s="543" t="s">
        <v>359</v>
      </c>
      <c r="G5" s="659" t="s">
        <v>359</v>
      </c>
      <c r="H5" s="660" t="s">
        <v>408</v>
      </c>
    </row>
    <row r="6" spans="1:9" ht="14.1" customHeight="1">
      <c r="A6" s="12"/>
      <c r="B6" s="13"/>
      <c r="C6" s="14"/>
      <c r="D6" s="15"/>
      <c r="E6" s="14"/>
      <c r="F6" s="16"/>
      <c r="G6" s="14"/>
      <c r="H6" s="16"/>
    </row>
    <row r="7" spans="1:9" ht="14.1" customHeight="1">
      <c r="A7" s="17"/>
      <c r="B7" s="18" t="s">
        <v>100</v>
      </c>
      <c r="C7" s="19">
        <v>729796.44669799961</v>
      </c>
      <c r="D7" s="20">
        <v>843730561</v>
      </c>
      <c r="E7" s="21">
        <v>796481.39905599994</v>
      </c>
      <c r="F7" s="22">
        <v>552023075</v>
      </c>
      <c r="G7" s="21">
        <f>F7-D7</f>
        <v>-291707486</v>
      </c>
      <c r="H7" s="661">
        <f>F7/D7*100</f>
        <v>65.426464385233999</v>
      </c>
    </row>
    <row r="8" spans="1:9" ht="14.1" customHeight="1">
      <c r="A8" s="23"/>
      <c r="B8" s="24"/>
      <c r="C8" s="1"/>
      <c r="D8" s="25"/>
      <c r="E8" s="21"/>
      <c r="F8" s="22"/>
      <c r="G8" s="21"/>
      <c r="H8" s="661"/>
    </row>
    <row r="9" spans="1:9" ht="14.1" customHeight="1" thickBot="1">
      <c r="A9" s="26" t="s">
        <v>0</v>
      </c>
      <c r="B9" s="27" t="s">
        <v>202</v>
      </c>
      <c r="C9" s="28">
        <v>10943.812828000004</v>
      </c>
      <c r="D9" s="29">
        <v>31052949</v>
      </c>
      <c r="E9" s="30">
        <v>17147.335220000004</v>
      </c>
      <c r="F9" s="31">
        <v>28127923</v>
      </c>
      <c r="G9" s="30">
        <f t="shared" ref="G9:G10" si="0">F9-D9</f>
        <v>-2925026</v>
      </c>
      <c r="H9" s="662">
        <f t="shared" ref="H9:H73" si="1">F9/D9*100</f>
        <v>90.580521031996028</v>
      </c>
    </row>
    <row r="10" spans="1:9" ht="14.1" customHeight="1">
      <c r="A10" s="32" t="s">
        <v>1</v>
      </c>
      <c r="B10" s="33" t="s">
        <v>101</v>
      </c>
      <c r="C10" s="34">
        <v>0</v>
      </c>
      <c r="D10" s="35">
        <v>0</v>
      </c>
      <c r="E10" s="36">
        <v>71.022000000000006</v>
      </c>
      <c r="F10" s="37">
        <v>193176</v>
      </c>
      <c r="G10" s="36">
        <f t="shared" si="0"/>
        <v>193176</v>
      </c>
      <c r="H10" s="663" t="s">
        <v>409</v>
      </c>
    </row>
    <row r="11" spans="1:9" ht="14.1" customHeight="1">
      <c r="A11" s="32" t="s">
        <v>2</v>
      </c>
      <c r="B11" s="33" t="s">
        <v>102</v>
      </c>
      <c r="C11" s="34">
        <v>7529.7826700000005</v>
      </c>
      <c r="D11" s="35">
        <v>19719556</v>
      </c>
      <c r="E11" s="36">
        <v>7148.8472000000002</v>
      </c>
      <c r="F11" s="37">
        <v>13805373</v>
      </c>
      <c r="G11" s="36">
        <f t="shared" ref="G11:G75" si="2">F11-D11</f>
        <v>-5914183</v>
      </c>
      <c r="H11" s="663">
        <f t="shared" si="1"/>
        <v>70.008538731805118</v>
      </c>
    </row>
    <row r="12" spans="1:9" ht="14.1" customHeight="1">
      <c r="A12" s="32" t="s">
        <v>3</v>
      </c>
      <c r="B12" s="33" t="s">
        <v>103</v>
      </c>
      <c r="C12" s="34">
        <v>2861.4534000000003</v>
      </c>
      <c r="D12" s="35">
        <v>8881128</v>
      </c>
      <c r="E12" s="36">
        <v>8015.3256999999994</v>
      </c>
      <c r="F12" s="37">
        <v>12276900</v>
      </c>
      <c r="G12" s="36">
        <f t="shared" si="2"/>
        <v>3395772</v>
      </c>
      <c r="H12" s="663">
        <f t="shared" si="1"/>
        <v>138.23581869330113</v>
      </c>
    </row>
    <row r="13" spans="1:9" ht="14.1" customHeight="1">
      <c r="A13" s="32" t="s">
        <v>4</v>
      </c>
      <c r="B13" s="33" t="s">
        <v>104</v>
      </c>
      <c r="C13" s="34">
        <v>212.45733999999999</v>
      </c>
      <c r="D13" s="35">
        <v>618175</v>
      </c>
      <c r="E13" s="36">
        <v>21.96</v>
      </c>
      <c r="F13" s="37">
        <v>43695</v>
      </c>
      <c r="G13" s="36">
        <f t="shared" si="2"/>
        <v>-574480</v>
      </c>
      <c r="H13" s="663">
        <f t="shared" si="1"/>
        <v>7.0683867836777621</v>
      </c>
    </row>
    <row r="14" spans="1:9" ht="14.1" customHeight="1">
      <c r="A14" s="32" t="s">
        <v>5</v>
      </c>
      <c r="B14" s="33" t="s">
        <v>317</v>
      </c>
      <c r="C14" s="34">
        <v>333.60536000000002</v>
      </c>
      <c r="D14" s="35">
        <v>1516574</v>
      </c>
      <c r="E14" s="36">
        <v>1889.9448600000001</v>
      </c>
      <c r="F14" s="37">
        <v>1807759</v>
      </c>
      <c r="G14" s="36">
        <f t="shared" si="2"/>
        <v>291185</v>
      </c>
      <c r="H14" s="663">
        <f t="shared" si="1"/>
        <v>119.20018409916034</v>
      </c>
    </row>
    <row r="15" spans="1:9" ht="14.1" customHeight="1">
      <c r="A15" s="32" t="s">
        <v>6</v>
      </c>
      <c r="B15" s="33" t="s">
        <v>207</v>
      </c>
      <c r="C15" s="34">
        <v>6.5140580000000003</v>
      </c>
      <c r="D15" s="35">
        <v>317516</v>
      </c>
      <c r="E15" s="36">
        <v>0.23546000000000003</v>
      </c>
      <c r="F15" s="37">
        <v>1020</v>
      </c>
      <c r="G15" s="36">
        <f t="shared" si="2"/>
        <v>-316496</v>
      </c>
      <c r="H15" s="663">
        <f t="shared" si="1"/>
        <v>0.32124365386311238</v>
      </c>
    </row>
    <row r="16" spans="1:9" ht="14.1" customHeight="1">
      <c r="A16" s="38"/>
      <c r="B16" s="39"/>
      <c r="C16" s="40"/>
      <c r="D16" s="41"/>
      <c r="E16" s="42"/>
      <c r="F16" s="43"/>
      <c r="G16" s="42"/>
      <c r="H16" s="665"/>
    </row>
    <row r="17" spans="1:10" ht="14.1" customHeight="1" thickBot="1">
      <c r="A17" s="44" t="s">
        <v>7</v>
      </c>
      <c r="B17" s="45" t="s">
        <v>242</v>
      </c>
      <c r="C17" s="46">
        <v>35426.278153000043</v>
      </c>
      <c r="D17" s="47">
        <v>101760978</v>
      </c>
      <c r="E17" s="48">
        <v>6446.0178110000006</v>
      </c>
      <c r="F17" s="49">
        <v>19476474</v>
      </c>
      <c r="G17" s="48">
        <f t="shared" si="2"/>
        <v>-82284504</v>
      </c>
      <c r="H17" s="666">
        <f t="shared" si="1"/>
        <v>19.139432799083359</v>
      </c>
    </row>
    <row r="18" spans="1:10" ht="14.1" customHeight="1">
      <c r="A18" s="32" t="s">
        <v>8</v>
      </c>
      <c r="B18" s="33" t="s">
        <v>256</v>
      </c>
      <c r="C18" s="50">
        <v>3991.4614269999997</v>
      </c>
      <c r="D18" s="35">
        <v>15444267</v>
      </c>
      <c r="E18" s="51">
        <v>1213.3444100000004</v>
      </c>
      <c r="F18" s="37">
        <v>5432745</v>
      </c>
      <c r="G18" s="51">
        <f t="shared" si="2"/>
        <v>-10011522</v>
      </c>
      <c r="H18" s="663">
        <f t="shared" si="1"/>
        <v>35.176450912173429</v>
      </c>
    </row>
    <row r="19" spans="1:10" ht="14.1" customHeight="1">
      <c r="A19" s="32" t="s">
        <v>9</v>
      </c>
      <c r="B19" s="33" t="s">
        <v>247</v>
      </c>
      <c r="C19" s="50">
        <v>1103.5462540000001</v>
      </c>
      <c r="D19" s="35">
        <v>5128445</v>
      </c>
      <c r="E19" s="51">
        <v>246.21860999999996</v>
      </c>
      <c r="F19" s="37">
        <v>939090</v>
      </c>
      <c r="G19" s="51">
        <f t="shared" si="2"/>
        <v>-4189355</v>
      </c>
      <c r="H19" s="663">
        <f t="shared" si="1"/>
        <v>18.311398484335896</v>
      </c>
    </row>
    <row r="20" spans="1:10" ht="14.1" customHeight="1">
      <c r="A20" s="32" t="s">
        <v>10</v>
      </c>
      <c r="B20" s="33" t="s">
        <v>318</v>
      </c>
      <c r="C20" s="50">
        <v>20721.679978</v>
      </c>
      <c r="D20" s="35">
        <v>58040322</v>
      </c>
      <c r="E20" s="51">
        <v>1607.1082680000002</v>
      </c>
      <c r="F20" s="37">
        <v>4735731</v>
      </c>
      <c r="G20" s="51">
        <f t="shared" si="2"/>
        <v>-53304591</v>
      </c>
      <c r="H20" s="663">
        <f t="shared" si="1"/>
        <v>8.159380990339784</v>
      </c>
    </row>
    <row r="21" spans="1:10" ht="14.1" customHeight="1">
      <c r="A21" s="32" t="s">
        <v>11</v>
      </c>
      <c r="B21" s="33" t="s">
        <v>319</v>
      </c>
      <c r="C21" s="50">
        <v>191.13119800000004</v>
      </c>
      <c r="D21" s="35">
        <v>1125120</v>
      </c>
      <c r="E21" s="51">
        <v>2.4261810000000001</v>
      </c>
      <c r="F21" s="37">
        <v>19540</v>
      </c>
      <c r="G21" s="51">
        <f t="shared" si="2"/>
        <v>-1105580</v>
      </c>
      <c r="H21" s="663">
        <f t="shared" si="1"/>
        <v>1.7367036405005687</v>
      </c>
    </row>
    <row r="22" spans="1:10" ht="14.1" customHeight="1">
      <c r="A22" s="32" t="s">
        <v>12</v>
      </c>
      <c r="B22" s="33" t="s">
        <v>266</v>
      </c>
      <c r="C22" s="52">
        <v>1E-3</v>
      </c>
      <c r="D22" s="53">
        <v>23</v>
      </c>
      <c r="E22" s="51">
        <v>0</v>
      </c>
      <c r="F22" s="37">
        <v>0</v>
      </c>
      <c r="G22" s="51">
        <f t="shared" si="2"/>
        <v>-23</v>
      </c>
      <c r="H22" s="663">
        <f t="shared" si="1"/>
        <v>0</v>
      </c>
    </row>
    <row r="23" spans="1:10" ht="14.1" customHeight="1">
      <c r="A23" s="32" t="s">
        <v>13</v>
      </c>
      <c r="B23" s="33" t="s">
        <v>267</v>
      </c>
      <c r="C23" s="50">
        <v>524.11928599999999</v>
      </c>
      <c r="D23" s="35">
        <v>819571</v>
      </c>
      <c r="E23" s="51">
        <v>896.64098199999989</v>
      </c>
      <c r="F23" s="37">
        <v>564862</v>
      </c>
      <c r="G23" s="51">
        <f t="shared" si="2"/>
        <v>-254709</v>
      </c>
      <c r="H23" s="663">
        <f t="shared" si="1"/>
        <v>68.921667555342978</v>
      </c>
    </row>
    <row r="24" spans="1:10" ht="14.1" customHeight="1">
      <c r="A24" s="32" t="s">
        <v>14</v>
      </c>
      <c r="B24" s="33" t="s">
        <v>357</v>
      </c>
      <c r="C24" s="50">
        <v>5500.7551719999974</v>
      </c>
      <c r="D24" s="35">
        <v>11672338</v>
      </c>
      <c r="E24" s="51">
        <v>1711.6255579999995</v>
      </c>
      <c r="F24" s="37">
        <v>3898656</v>
      </c>
      <c r="G24" s="51">
        <f t="shared" si="2"/>
        <v>-7773682</v>
      </c>
      <c r="H24" s="663">
        <f t="shared" si="1"/>
        <v>33.400814815335195</v>
      </c>
    </row>
    <row r="25" spans="1:10" ht="14.1" customHeight="1">
      <c r="A25" s="32" t="s">
        <v>15</v>
      </c>
      <c r="B25" s="33" t="s">
        <v>321</v>
      </c>
      <c r="C25" s="50">
        <v>35.478082999999998</v>
      </c>
      <c r="D25" s="35">
        <v>219239</v>
      </c>
      <c r="E25" s="51">
        <v>28.266318999999999</v>
      </c>
      <c r="F25" s="37">
        <v>98156</v>
      </c>
      <c r="G25" s="51">
        <f t="shared" si="2"/>
        <v>-121083</v>
      </c>
      <c r="H25" s="663">
        <f t="shared" si="1"/>
        <v>44.771231395873912</v>
      </c>
    </row>
    <row r="26" spans="1:10" ht="14.1" customHeight="1">
      <c r="A26" s="32" t="s">
        <v>16</v>
      </c>
      <c r="B26" s="33" t="s">
        <v>322</v>
      </c>
      <c r="C26" s="50">
        <v>1849.1471250000004</v>
      </c>
      <c r="D26" s="35">
        <v>2641792</v>
      </c>
      <c r="E26" s="51">
        <v>200.473837</v>
      </c>
      <c r="F26" s="37">
        <v>161956</v>
      </c>
      <c r="G26" s="51">
        <f t="shared" si="2"/>
        <v>-2479836</v>
      </c>
      <c r="H26" s="663">
        <f t="shared" si="1"/>
        <v>6.1305356364164929</v>
      </c>
    </row>
    <row r="27" spans="1:10" ht="14.1" customHeight="1">
      <c r="A27" s="32" t="s">
        <v>17</v>
      </c>
      <c r="B27" s="33" t="s">
        <v>105</v>
      </c>
      <c r="C27" s="50">
        <v>1508.9586300000001</v>
      </c>
      <c r="D27" s="35">
        <v>6669861</v>
      </c>
      <c r="E27" s="51">
        <v>539.91364599999986</v>
      </c>
      <c r="F27" s="37">
        <v>3625738</v>
      </c>
      <c r="G27" s="51">
        <f t="shared" si="2"/>
        <v>-3044123</v>
      </c>
      <c r="H27" s="663">
        <f t="shared" si="1"/>
        <v>54.360023394790389</v>
      </c>
    </row>
    <row r="28" spans="1:10" ht="14.1" customHeight="1">
      <c r="A28" s="38"/>
      <c r="B28" s="39"/>
      <c r="C28" s="40"/>
      <c r="D28" s="41"/>
      <c r="E28" s="42"/>
      <c r="F28" s="43"/>
      <c r="G28" s="42"/>
      <c r="H28" s="665"/>
    </row>
    <row r="29" spans="1:10" ht="14.1" customHeight="1">
      <c r="A29" s="54" t="s">
        <v>18</v>
      </c>
      <c r="B29" s="39" t="s">
        <v>106</v>
      </c>
      <c r="C29" s="58"/>
      <c r="D29" s="471"/>
      <c r="E29" s="58"/>
      <c r="F29" s="468"/>
      <c r="G29" s="58"/>
      <c r="H29" s="667"/>
      <c r="I29" s="97"/>
      <c r="J29" s="97"/>
    </row>
    <row r="30" spans="1:10" ht="14.1" customHeight="1" thickBot="1">
      <c r="A30" s="55"/>
      <c r="B30" s="45" t="s">
        <v>375</v>
      </c>
      <c r="C30" s="57">
        <v>9712.3360730000113</v>
      </c>
      <c r="D30" s="46">
        <v>25961615</v>
      </c>
      <c r="E30" s="57">
        <v>12188.724497999998</v>
      </c>
      <c r="F30" s="469">
        <v>61565738</v>
      </c>
      <c r="G30" s="57">
        <f t="shared" si="2"/>
        <v>35604123</v>
      </c>
      <c r="H30" s="668">
        <f t="shared" si="1"/>
        <v>237.14140279793844</v>
      </c>
      <c r="I30" s="97"/>
      <c r="J30" s="97"/>
    </row>
    <row r="31" spans="1:10" ht="14.1" customHeight="1">
      <c r="A31" s="32" t="s">
        <v>19</v>
      </c>
      <c r="B31" s="56" t="s">
        <v>195</v>
      </c>
      <c r="C31" s="75">
        <v>106.76771599999999</v>
      </c>
      <c r="D31" s="467">
        <v>736552</v>
      </c>
      <c r="E31" s="75">
        <v>40.9711</v>
      </c>
      <c r="F31" s="470">
        <v>250385</v>
      </c>
      <c r="G31" s="75">
        <f t="shared" si="2"/>
        <v>-486167</v>
      </c>
      <c r="H31" s="669">
        <f t="shared" si="1"/>
        <v>33.994205432881856</v>
      </c>
      <c r="I31" s="97"/>
      <c r="J31" s="97"/>
    </row>
    <row r="32" spans="1:10" ht="14.1" customHeight="1">
      <c r="A32" s="32" t="s">
        <v>20</v>
      </c>
      <c r="B32" s="33" t="s">
        <v>248</v>
      </c>
      <c r="C32" s="36">
        <v>567.33453200000019</v>
      </c>
      <c r="D32" s="50">
        <v>2574735</v>
      </c>
      <c r="E32" s="36">
        <v>6712.2728300000008</v>
      </c>
      <c r="F32" s="94">
        <v>49141142</v>
      </c>
      <c r="G32" s="36">
        <f t="shared" si="2"/>
        <v>46566407</v>
      </c>
      <c r="H32" s="670">
        <f t="shared" si="1"/>
        <v>1908.5902821067023</v>
      </c>
      <c r="I32" s="97"/>
      <c r="J32" s="97"/>
    </row>
    <row r="33" spans="1:10" ht="14.1" customHeight="1">
      <c r="A33" s="32" t="s">
        <v>21</v>
      </c>
      <c r="B33" s="33" t="s">
        <v>323</v>
      </c>
      <c r="C33" s="36">
        <v>5208.2382570000018</v>
      </c>
      <c r="D33" s="50">
        <v>4801947</v>
      </c>
      <c r="E33" s="36">
        <v>4139.6325919999999</v>
      </c>
      <c r="F33" s="94">
        <v>4625439</v>
      </c>
      <c r="G33" s="36">
        <f t="shared" si="2"/>
        <v>-176508</v>
      </c>
      <c r="H33" s="670">
        <f t="shared" si="1"/>
        <v>96.324240979752588</v>
      </c>
      <c r="I33" s="97"/>
      <c r="J33" s="97"/>
    </row>
    <row r="34" spans="1:10" ht="14.1" customHeight="1">
      <c r="A34" s="32" t="s">
        <v>22</v>
      </c>
      <c r="B34" s="33" t="s">
        <v>324</v>
      </c>
      <c r="C34" s="36">
        <v>1509.8006099999996</v>
      </c>
      <c r="D34" s="50">
        <v>5762477</v>
      </c>
      <c r="E34" s="36">
        <v>312.10969899999998</v>
      </c>
      <c r="F34" s="94">
        <v>1978365</v>
      </c>
      <c r="G34" s="36">
        <f t="shared" si="2"/>
        <v>-3784112</v>
      </c>
      <c r="H34" s="670">
        <f t="shared" si="1"/>
        <v>34.33185069545614</v>
      </c>
      <c r="I34" s="97"/>
      <c r="J34" s="97"/>
    </row>
    <row r="35" spans="1:10" ht="14.1" customHeight="1" thickBot="1">
      <c r="A35" s="170" t="s">
        <v>23</v>
      </c>
      <c r="B35" s="89" t="s">
        <v>325</v>
      </c>
      <c r="C35" s="92">
        <v>277.48387700000001</v>
      </c>
      <c r="D35" s="675">
        <v>2707182</v>
      </c>
      <c r="E35" s="92">
        <v>445.85874600000005</v>
      </c>
      <c r="F35" s="676">
        <v>1969658</v>
      </c>
      <c r="G35" s="92">
        <f t="shared" si="2"/>
        <v>-737524</v>
      </c>
      <c r="H35" s="677">
        <f t="shared" si="1"/>
        <v>72.756763305902595</v>
      </c>
      <c r="I35" s="97"/>
      <c r="J35" s="97"/>
    </row>
    <row r="36" spans="1:10" ht="14.1" customHeight="1" thickTop="1">
      <c r="A36" s="32" t="s">
        <v>24</v>
      </c>
      <c r="B36" s="33" t="s">
        <v>208</v>
      </c>
      <c r="C36" s="36">
        <v>262.3810719999999</v>
      </c>
      <c r="D36" s="50">
        <v>1558110</v>
      </c>
      <c r="E36" s="36">
        <v>69.208149999999989</v>
      </c>
      <c r="F36" s="94">
        <v>761625</v>
      </c>
      <c r="G36" s="36">
        <f t="shared" si="2"/>
        <v>-796485</v>
      </c>
      <c r="H36" s="670">
        <f t="shared" si="1"/>
        <v>48.881337004447694</v>
      </c>
      <c r="I36" s="97"/>
      <c r="J36" s="97"/>
    </row>
    <row r="37" spans="1:10" ht="14.1" customHeight="1">
      <c r="A37" s="32" t="s">
        <v>25</v>
      </c>
      <c r="B37" s="33" t="s">
        <v>209</v>
      </c>
      <c r="C37" s="36">
        <v>1779.3281890000003</v>
      </c>
      <c r="D37" s="50">
        <v>7815999</v>
      </c>
      <c r="E37" s="36">
        <v>458.33100599999977</v>
      </c>
      <c r="F37" s="94">
        <v>2691405</v>
      </c>
      <c r="G37" s="36">
        <f t="shared" si="2"/>
        <v>-5124594</v>
      </c>
      <c r="H37" s="670">
        <f t="shared" si="1"/>
        <v>34.434561723971562</v>
      </c>
      <c r="I37" s="97"/>
      <c r="J37" s="97"/>
    </row>
    <row r="38" spans="1:10" ht="14.1" customHeight="1">
      <c r="A38" s="32" t="s">
        <v>374</v>
      </c>
      <c r="B38" s="33" t="s">
        <v>376</v>
      </c>
      <c r="C38" s="36">
        <v>1.0018199999999999</v>
      </c>
      <c r="D38" s="50">
        <v>4613</v>
      </c>
      <c r="E38" s="36">
        <v>10.340375</v>
      </c>
      <c r="F38" s="94">
        <v>147719</v>
      </c>
      <c r="G38" s="36">
        <f t="shared" si="2"/>
        <v>143106</v>
      </c>
      <c r="H38" s="670">
        <f t="shared" si="1"/>
        <v>3202.2328202904832</v>
      </c>
    </row>
    <row r="39" spans="1:10" ht="14.1" customHeight="1">
      <c r="A39" s="38"/>
      <c r="B39" s="39"/>
      <c r="C39" s="58"/>
      <c r="D39" s="471"/>
      <c r="E39" s="42"/>
      <c r="F39" s="43"/>
      <c r="G39" s="42"/>
      <c r="H39" s="665"/>
    </row>
    <row r="40" spans="1:10" ht="14.1" customHeight="1" thickBot="1">
      <c r="A40" s="44" t="s">
        <v>26</v>
      </c>
      <c r="B40" s="45" t="s">
        <v>237</v>
      </c>
      <c r="C40" s="57">
        <v>71178.808081999945</v>
      </c>
      <c r="D40" s="47">
        <v>67350243</v>
      </c>
      <c r="E40" s="57">
        <v>15961.530860000008</v>
      </c>
      <c r="F40" s="49">
        <v>17763182</v>
      </c>
      <c r="G40" s="57">
        <f t="shared" si="2"/>
        <v>-49587061</v>
      </c>
      <c r="H40" s="666">
        <f t="shared" si="1"/>
        <v>26.374339881743264</v>
      </c>
    </row>
    <row r="41" spans="1:10" ht="14.1" customHeight="1">
      <c r="A41" s="32" t="s">
        <v>27</v>
      </c>
      <c r="B41" s="33" t="s">
        <v>326</v>
      </c>
      <c r="C41" s="36">
        <v>53409.627443000019</v>
      </c>
      <c r="D41" s="35">
        <v>21933726</v>
      </c>
      <c r="E41" s="36">
        <v>7358.1041189999996</v>
      </c>
      <c r="F41" s="37">
        <v>3588781</v>
      </c>
      <c r="G41" s="36">
        <f t="shared" si="2"/>
        <v>-18344945</v>
      </c>
      <c r="H41" s="663">
        <f t="shared" si="1"/>
        <v>16.361930480940632</v>
      </c>
    </row>
    <row r="42" spans="1:10" ht="14.1" customHeight="1">
      <c r="A42" s="32" t="s">
        <v>28</v>
      </c>
      <c r="B42" s="33" t="s">
        <v>249</v>
      </c>
      <c r="C42" s="36">
        <v>2383.5452300000006</v>
      </c>
      <c r="D42" s="35">
        <v>4500335</v>
      </c>
      <c r="E42" s="36">
        <v>16.250700000000002</v>
      </c>
      <c r="F42" s="37">
        <v>53235</v>
      </c>
      <c r="G42" s="36">
        <f t="shared" si="2"/>
        <v>-4447100</v>
      </c>
      <c r="H42" s="663">
        <f t="shared" si="1"/>
        <v>1.182911938777891</v>
      </c>
    </row>
    <row r="43" spans="1:10" ht="14.1" customHeight="1">
      <c r="A43" s="32" t="s">
        <v>29</v>
      </c>
      <c r="B43" s="33" t="s">
        <v>327</v>
      </c>
      <c r="C43" s="36">
        <v>2454.9873089999996</v>
      </c>
      <c r="D43" s="35">
        <v>2460581</v>
      </c>
      <c r="E43" s="36">
        <v>4409.9319279999982</v>
      </c>
      <c r="F43" s="37">
        <v>4044817</v>
      </c>
      <c r="G43" s="36">
        <f t="shared" si="2"/>
        <v>1584236</v>
      </c>
      <c r="H43" s="663">
        <f t="shared" si="1"/>
        <v>164.38463110948186</v>
      </c>
    </row>
    <row r="44" spans="1:10" ht="14.1" customHeight="1">
      <c r="A44" s="32" t="s">
        <v>30</v>
      </c>
      <c r="B44" s="33" t="s">
        <v>107</v>
      </c>
      <c r="C44" s="36">
        <v>1202.9450039999997</v>
      </c>
      <c r="D44" s="35">
        <v>1579744</v>
      </c>
      <c r="E44" s="36">
        <v>1023.956936</v>
      </c>
      <c r="F44" s="37">
        <v>583801</v>
      </c>
      <c r="G44" s="36">
        <f t="shared" si="2"/>
        <v>-995943</v>
      </c>
      <c r="H44" s="663">
        <f t="shared" si="1"/>
        <v>36.955418093058121</v>
      </c>
    </row>
    <row r="45" spans="1:10" ht="14.1" customHeight="1">
      <c r="A45" s="32" t="s">
        <v>31</v>
      </c>
      <c r="B45" s="33" t="s">
        <v>328</v>
      </c>
      <c r="C45" s="36">
        <v>1025.5790599999998</v>
      </c>
      <c r="D45" s="35">
        <v>4163863</v>
      </c>
      <c r="E45" s="36">
        <v>290.86964499999999</v>
      </c>
      <c r="F45" s="37">
        <v>1036059</v>
      </c>
      <c r="G45" s="36">
        <f t="shared" si="2"/>
        <v>-3127804</v>
      </c>
      <c r="H45" s="663">
        <f t="shared" si="1"/>
        <v>24.882158706950733</v>
      </c>
    </row>
    <row r="46" spans="1:10" ht="14.1" customHeight="1">
      <c r="A46" s="32" t="s">
        <v>32</v>
      </c>
      <c r="B46" s="33" t="s">
        <v>356</v>
      </c>
      <c r="C46" s="36">
        <v>8135.2441300000028</v>
      </c>
      <c r="D46" s="35">
        <v>27366457</v>
      </c>
      <c r="E46" s="36">
        <v>1928.8995589999988</v>
      </c>
      <c r="F46" s="37">
        <v>6960664</v>
      </c>
      <c r="G46" s="36">
        <f t="shared" si="2"/>
        <v>-20405793</v>
      </c>
      <c r="H46" s="663">
        <f t="shared" si="1"/>
        <v>25.43502068974438</v>
      </c>
    </row>
    <row r="47" spans="1:10" ht="14.1" customHeight="1">
      <c r="A47" s="32" t="s">
        <v>33</v>
      </c>
      <c r="B47" s="33" t="s">
        <v>293</v>
      </c>
      <c r="C47" s="36">
        <v>1911.342255</v>
      </c>
      <c r="D47" s="35">
        <v>4097520</v>
      </c>
      <c r="E47" s="36">
        <v>822.71602999999993</v>
      </c>
      <c r="F47" s="37">
        <v>1041917</v>
      </c>
      <c r="G47" s="36">
        <f t="shared" si="2"/>
        <v>-3055603</v>
      </c>
      <c r="H47" s="663">
        <f t="shared" si="1"/>
        <v>25.427990589429704</v>
      </c>
    </row>
    <row r="48" spans="1:10" ht="14.1" customHeight="1">
      <c r="A48" s="32" t="s">
        <v>34</v>
      </c>
      <c r="B48" s="33" t="s">
        <v>268</v>
      </c>
      <c r="C48" s="36">
        <v>164.72200000000001</v>
      </c>
      <c r="D48" s="35">
        <v>337091</v>
      </c>
      <c r="E48" s="36">
        <v>25.155999999999999</v>
      </c>
      <c r="F48" s="37">
        <v>74293</v>
      </c>
      <c r="G48" s="36">
        <f t="shared" si="2"/>
        <v>-262798</v>
      </c>
      <c r="H48" s="663">
        <f t="shared" si="1"/>
        <v>22.03944928817441</v>
      </c>
    </row>
    <row r="49" spans="1:8" ht="14.1" customHeight="1">
      <c r="A49" s="32" t="s">
        <v>35</v>
      </c>
      <c r="B49" s="33" t="s">
        <v>109</v>
      </c>
      <c r="C49" s="36">
        <v>490.57523099999997</v>
      </c>
      <c r="D49" s="35">
        <v>888399</v>
      </c>
      <c r="E49" s="36">
        <v>85.645943000000003</v>
      </c>
      <c r="F49" s="37">
        <v>379615</v>
      </c>
      <c r="G49" s="36">
        <f t="shared" si="2"/>
        <v>-508784</v>
      </c>
      <c r="H49" s="663">
        <f t="shared" si="1"/>
        <v>42.730237201977936</v>
      </c>
    </row>
    <row r="50" spans="1:8" ht="14.1" customHeight="1">
      <c r="A50" s="32" t="s">
        <v>36</v>
      </c>
      <c r="B50" s="33" t="s">
        <v>210</v>
      </c>
      <c r="C50" s="36">
        <v>0.24041999999999999</v>
      </c>
      <c r="D50" s="35">
        <v>22527</v>
      </c>
      <c r="E50" s="36">
        <v>0</v>
      </c>
      <c r="F50" s="37">
        <v>0</v>
      </c>
      <c r="G50" s="36">
        <f t="shared" si="2"/>
        <v>-22527</v>
      </c>
      <c r="H50" s="663">
        <f t="shared" si="1"/>
        <v>0</v>
      </c>
    </row>
    <row r="51" spans="1:8" ht="14.1" customHeight="1">
      <c r="A51" s="32"/>
      <c r="B51" s="33"/>
      <c r="C51" s="36"/>
      <c r="D51" s="35"/>
      <c r="E51" s="36"/>
      <c r="F51" s="37"/>
      <c r="G51" s="36"/>
      <c r="H51" s="663"/>
    </row>
    <row r="52" spans="1:8" ht="14.1" customHeight="1" thickBot="1">
      <c r="A52" s="44" t="s">
        <v>37</v>
      </c>
      <c r="B52" s="45" t="s">
        <v>196</v>
      </c>
      <c r="C52" s="57">
        <v>333.30939399999977</v>
      </c>
      <c r="D52" s="47">
        <v>2561674</v>
      </c>
      <c r="E52" s="57">
        <v>1939.9787739999999</v>
      </c>
      <c r="F52" s="49">
        <v>1724502</v>
      </c>
      <c r="G52" s="57">
        <f t="shared" si="2"/>
        <v>-837172</v>
      </c>
      <c r="H52" s="666">
        <f t="shared" si="1"/>
        <v>67.319338838587583</v>
      </c>
    </row>
    <row r="53" spans="1:8" ht="14.1" customHeight="1">
      <c r="A53" s="32" t="s">
        <v>38</v>
      </c>
      <c r="B53" s="33" t="s">
        <v>294</v>
      </c>
      <c r="C53" s="59">
        <v>0</v>
      </c>
      <c r="D53" s="35">
        <v>0</v>
      </c>
      <c r="E53" s="59">
        <v>0</v>
      </c>
      <c r="F53" s="60">
        <v>0</v>
      </c>
      <c r="G53" s="59">
        <f t="shared" si="2"/>
        <v>0</v>
      </c>
      <c r="H53" s="663">
        <v>0</v>
      </c>
    </row>
    <row r="54" spans="1:8" ht="14.1" customHeight="1">
      <c r="A54" s="32" t="s">
        <v>39</v>
      </c>
      <c r="B54" s="33" t="s">
        <v>238</v>
      </c>
      <c r="C54" s="36">
        <v>0</v>
      </c>
      <c r="D54" s="35">
        <v>0</v>
      </c>
      <c r="E54" s="59">
        <v>0</v>
      </c>
      <c r="F54" s="60">
        <v>0</v>
      </c>
      <c r="G54" s="59">
        <f t="shared" si="2"/>
        <v>0</v>
      </c>
      <c r="H54" s="663">
        <v>0</v>
      </c>
    </row>
    <row r="55" spans="1:8" ht="14.1" customHeight="1">
      <c r="A55" s="32" t="s">
        <v>40</v>
      </c>
      <c r="B55" s="33" t="s">
        <v>110</v>
      </c>
      <c r="C55" s="36">
        <v>0</v>
      </c>
      <c r="D55" s="35">
        <v>0</v>
      </c>
      <c r="E55" s="59">
        <v>0</v>
      </c>
      <c r="F55" s="60">
        <v>0</v>
      </c>
      <c r="G55" s="59">
        <f t="shared" si="2"/>
        <v>0</v>
      </c>
      <c r="H55" s="663">
        <v>0</v>
      </c>
    </row>
    <row r="56" spans="1:8" ht="14.1" customHeight="1">
      <c r="A56" s="32" t="s">
        <v>41</v>
      </c>
      <c r="B56" s="56" t="s">
        <v>211</v>
      </c>
      <c r="C56" s="36">
        <v>311.06746899999996</v>
      </c>
      <c r="D56" s="35">
        <v>2104252</v>
      </c>
      <c r="E56" s="36">
        <v>220.88108999999997</v>
      </c>
      <c r="F56" s="37">
        <v>1229297</v>
      </c>
      <c r="G56" s="36">
        <f t="shared" si="2"/>
        <v>-874955</v>
      </c>
      <c r="H56" s="663">
        <f t="shared" si="1"/>
        <v>58.419666465803523</v>
      </c>
    </row>
    <row r="57" spans="1:8" ht="14.1" customHeight="1">
      <c r="A57" s="32" t="s">
        <v>42</v>
      </c>
      <c r="B57" s="33" t="s">
        <v>269</v>
      </c>
      <c r="C57" s="36">
        <v>1.7608919999999997</v>
      </c>
      <c r="D57" s="35">
        <v>14651</v>
      </c>
      <c r="E57" s="36">
        <v>2.0400000000000003E-4</v>
      </c>
      <c r="F57" s="37">
        <v>35</v>
      </c>
      <c r="G57" s="36">
        <f t="shared" si="2"/>
        <v>-14616</v>
      </c>
      <c r="H57" s="663">
        <f t="shared" si="1"/>
        <v>0.23889154323936934</v>
      </c>
    </row>
    <row r="58" spans="1:8" ht="14.1" customHeight="1">
      <c r="A58" s="32" t="s">
        <v>43</v>
      </c>
      <c r="B58" s="33" t="s">
        <v>212</v>
      </c>
      <c r="C58" s="36">
        <v>1.9213900000000002</v>
      </c>
      <c r="D58" s="35">
        <v>5036</v>
      </c>
      <c r="E58" s="36">
        <v>0.13447999999999999</v>
      </c>
      <c r="F58" s="37">
        <v>564</v>
      </c>
      <c r="G58" s="36">
        <f t="shared" si="2"/>
        <v>-4472</v>
      </c>
      <c r="H58" s="663">
        <f t="shared" si="1"/>
        <v>11.199364575059571</v>
      </c>
    </row>
    <row r="59" spans="1:8" ht="14.1" customHeight="1">
      <c r="A59" s="32" t="s">
        <v>44</v>
      </c>
      <c r="B59" s="33" t="s">
        <v>111</v>
      </c>
      <c r="C59" s="36">
        <v>0.19014500000000001</v>
      </c>
      <c r="D59" s="35">
        <v>1702</v>
      </c>
      <c r="E59" s="59">
        <v>1.485E-3</v>
      </c>
      <c r="F59" s="60">
        <v>6</v>
      </c>
      <c r="G59" s="59">
        <f t="shared" si="2"/>
        <v>-1696</v>
      </c>
      <c r="H59" s="663">
        <f t="shared" si="1"/>
        <v>0.35252643948296125</v>
      </c>
    </row>
    <row r="60" spans="1:8" ht="13.5" customHeight="1">
      <c r="A60" s="32" t="s">
        <v>45</v>
      </c>
      <c r="B60" s="33" t="s">
        <v>112</v>
      </c>
      <c r="C60" s="36">
        <v>7.2119149999999994</v>
      </c>
      <c r="D60" s="35">
        <v>24263</v>
      </c>
      <c r="E60" s="36">
        <v>0.11116000000000001</v>
      </c>
      <c r="F60" s="37">
        <v>3035</v>
      </c>
      <c r="G60" s="36">
        <f t="shared" si="2"/>
        <v>-21228</v>
      </c>
      <c r="H60" s="663">
        <f t="shared" si="1"/>
        <v>12.508758191484977</v>
      </c>
    </row>
    <row r="61" spans="1:8" ht="14.1" customHeight="1">
      <c r="A61" s="32" t="s">
        <v>46</v>
      </c>
      <c r="B61" s="33" t="s">
        <v>213</v>
      </c>
      <c r="C61" s="36">
        <v>0</v>
      </c>
      <c r="D61" s="35">
        <v>0</v>
      </c>
      <c r="E61" s="36">
        <v>0</v>
      </c>
      <c r="F61" s="37">
        <v>0</v>
      </c>
      <c r="G61" s="36">
        <f t="shared" si="2"/>
        <v>0</v>
      </c>
      <c r="H61" s="663">
        <v>0</v>
      </c>
    </row>
    <row r="62" spans="1:8" ht="14.1" customHeight="1">
      <c r="A62" s="32" t="s">
        <v>47</v>
      </c>
      <c r="B62" s="33" t="s">
        <v>113</v>
      </c>
      <c r="C62" s="59">
        <v>1.1999999999999999E-3</v>
      </c>
      <c r="D62" s="35">
        <v>82</v>
      </c>
      <c r="E62" s="59">
        <v>2E-3</v>
      </c>
      <c r="F62" s="60">
        <v>299</v>
      </c>
      <c r="G62" s="59">
        <f t="shared" si="2"/>
        <v>217</v>
      </c>
      <c r="H62" s="663">
        <f t="shared" si="1"/>
        <v>364.63414634146341</v>
      </c>
    </row>
    <row r="63" spans="1:8" ht="14.1" customHeight="1">
      <c r="A63" s="32" t="s">
        <v>48</v>
      </c>
      <c r="B63" s="33" t="s">
        <v>214</v>
      </c>
      <c r="C63" s="36">
        <v>11.156383</v>
      </c>
      <c r="D63" s="35">
        <v>411688</v>
      </c>
      <c r="E63" s="36">
        <v>1718.8483550000001</v>
      </c>
      <c r="F63" s="37">
        <v>491266</v>
      </c>
      <c r="G63" s="36">
        <f t="shared" si="2"/>
        <v>79578</v>
      </c>
      <c r="H63" s="663">
        <f t="shared" si="1"/>
        <v>119.32968655875322</v>
      </c>
    </row>
    <row r="64" spans="1:8" ht="14.1" customHeight="1">
      <c r="A64" s="38"/>
      <c r="B64" s="39"/>
      <c r="C64" s="61"/>
      <c r="D64" s="41"/>
      <c r="E64" s="58"/>
      <c r="F64" s="43"/>
      <c r="G64" s="58"/>
      <c r="H64" s="665"/>
    </row>
    <row r="65" spans="1:8" ht="14.1" customHeight="1" thickBot="1">
      <c r="A65" s="44" t="s">
        <v>49</v>
      </c>
      <c r="B65" s="45" t="s">
        <v>265</v>
      </c>
      <c r="C65" s="62">
        <v>8625.0879859999932</v>
      </c>
      <c r="D65" s="47">
        <v>14157992</v>
      </c>
      <c r="E65" s="57">
        <v>469.29169199999995</v>
      </c>
      <c r="F65" s="49">
        <v>1652510</v>
      </c>
      <c r="G65" s="57">
        <f t="shared" si="2"/>
        <v>-12505482</v>
      </c>
      <c r="H65" s="666">
        <f t="shared" si="1"/>
        <v>11.67192353265915</v>
      </c>
    </row>
    <row r="66" spans="1:8" ht="14.1" customHeight="1">
      <c r="A66" s="32" t="s">
        <v>50</v>
      </c>
      <c r="B66" s="33" t="s">
        <v>114</v>
      </c>
      <c r="C66" s="34">
        <v>286.62803600000001</v>
      </c>
      <c r="D66" s="35">
        <v>1429490</v>
      </c>
      <c r="E66" s="36">
        <v>4.1929600000000002</v>
      </c>
      <c r="F66" s="37">
        <v>15428</v>
      </c>
      <c r="G66" s="36">
        <f t="shared" si="2"/>
        <v>-1414062</v>
      </c>
      <c r="H66" s="663">
        <f t="shared" si="1"/>
        <v>1.0792660319414618</v>
      </c>
    </row>
    <row r="67" spans="1:8" ht="14.1" customHeight="1" thickBot="1">
      <c r="A67" s="170" t="s">
        <v>51</v>
      </c>
      <c r="B67" s="678" t="s">
        <v>329</v>
      </c>
      <c r="C67" s="90">
        <v>7731.2515499999981</v>
      </c>
      <c r="D67" s="91">
        <v>9088317</v>
      </c>
      <c r="E67" s="92">
        <v>450.32802000000004</v>
      </c>
      <c r="F67" s="93">
        <v>1495477</v>
      </c>
      <c r="G67" s="92">
        <f t="shared" si="2"/>
        <v>-7592840</v>
      </c>
      <c r="H67" s="671">
        <f t="shared" si="1"/>
        <v>16.454938796699103</v>
      </c>
    </row>
    <row r="68" spans="1:8" ht="14.1" customHeight="1" thickTop="1">
      <c r="A68" s="32" t="s">
        <v>52</v>
      </c>
      <c r="B68" s="33" t="s">
        <v>215</v>
      </c>
      <c r="C68" s="34">
        <v>539.09841500000005</v>
      </c>
      <c r="D68" s="35">
        <v>3448959</v>
      </c>
      <c r="E68" s="36">
        <v>13.653352999999999</v>
      </c>
      <c r="F68" s="37">
        <v>123335</v>
      </c>
      <c r="G68" s="36">
        <f t="shared" si="2"/>
        <v>-3325624</v>
      </c>
      <c r="H68" s="663">
        <f t="shared" si="1"/>
        <v>3.576006557340925</v>
      </c>
    </row>
    <row r="69" spans="1:8" ht="14.1" customHeight="1">
      <c r="A69" s="32" t="s">
        <v>53</v>
      </c>
      <c r="B69" s="33" t="s">
        <v>270</v>
      </c>
      <c r="C69" s="34">
        <v>68.109984999999995</v>
      </c>
      <c r="D69" s="35">
        <v>191226</v>
      </c>
      <c r="E69" s="36">
        <v>1.117359</v>
      </c>
      <c r="F69" s="37">
        <v>18270</v>
      </c>
      <c r="G69" s="36">
        <f t="shared" si="2"/>
        <v>-172956</v>
      </c>
      <c r="H69" s="663">
        <f t="shared" si="1"/>
        <v>9.5541401273885356</v>
      </c>
    </row>
    <row r="70" spans="1:8" ht="14.1" customHeight="1">
      <c r="A70" s="38"/>
      <c r="B70" s="39"/>
      <c r="C70" s="61"/>
      <c r="D70" s="41"/>
      <c r="E70" s="58"/>
      <c r="F70" s="43"/>
      <c r="G70" s="58"/>
      <c r="H70" s="665"/>
    </row>
    <row r="71" spans="1:8" ht="14.1" customHeight="1" thickBot="1">
      <c r="A71" s="44" t="s">
        <v>54</v>
      </c>
      <c r="B71" s="45" t="s">
        <v>257</v>
      </c>
      <c r="C71" s="62">
        <v>56071.662897999988</v>
      </c>
      <c r="D71" s="47">
        <v>46371152</v>
      </c>
      <c r="E71" s="57">
        <v>5943.4467190000005</v>
      </c>
      <c r="F71" s="49">
        <v>5091567</v>
      </c>
      <c r="G71" s="57">
        <f t="shared" si="2"/>
        <v>-41279585</v>
      </c>
      <c r="H71" s="666">
        <f t="shared" si="1"/>
        <v>10.980031291868702</v>
      </c>
    </row>
    <row r="72" spans="1:8" ht="14.1" customHeight="1">
      <c r="A72" s="32" t="s">
        <v>55</v>
      </c>
      <c r="B72" s="33" t="s">
        <v>250</v>
      </c>
      <c r="C72" s="34">
        <v>16064.043999999998</v>
      </c>
      <c r="D72" s="35">
        <v>8026710</v>
      </c>
      <c r="E72" s="36">
        <v>1588.2654199999999</v>
      </c>
      <c r="F72" s="37">
        <v>484025</v>
      </c>
      <c r="G72" s="36">
        <f t="shared" si="2"/>
        <v>-7542685</v>
      </c>
      <c r="H72" s="663">
        <f t="shared" si="1"/>
        <v>6.0301792390655695</v>
      </c>
    </row>
    <row r="73" spans="1:8" ht="14.1" customHeight="1">
      <c r="A73" s="32" t="s">
        <v>56</v>
      </c>
      <c r="B73" s="33" t="s">
        <v>295</v>
      </c>
      <c r="C73" s="34">
        <v>2796.5751869999999</v>
      </c>
      <c r="D73" s="35">
        <v>4273495</v>
      </c>
      <c r="E73" s="36">
        <v>129.331536</v>
      </c>
      <c r="F73" s="37">
        <v>158787</v>
      </c>
      <c r="G73" s="36">
        <f t="shared" si="2"/>
        <v>-4114708</v>
      </c>
      <c r="H73" s="663">
        <f t="shared" si="1"/>
        <v>3.7156238629037821</v>
      </c>
    </row>
    <row r="74" spans="1:8" ht="14.1" customHeight="1">
      <c r="A74" s="32" t="s">
        <v>57</v>
      </c>
      <c r="B74" s="33" t="s">
        <v>296</v>
      </c>
      <c r="C74" s="34">
        <v>9648.2710339999994</v>
      </c>
      <c r="D74" s="35">
        <v>4615235</v>
      </c>
      <c r="E74" s="36">
        <v>112.57487999999999</v>
      </c>
      <c r="F74" s="37">
        <v>93920</v>
      </c>
      <c r="G74" s="36">
        <f t="shared" si="2"/>
        <v>-4521315</v>
      </c>
      <c r="H74" s="663">
        <f t="shared" ref="H74:H138" si="3">F74/D74*100</f>
        <v>2.034999301227348</v>
      </c>
    </row>
    <row r="75" spans="1:8" ht="14.1" customHeight="1">
      <c r="A75" s="32" t="s">
        <v>58</v>
      </c>
      <c r="B75" s="33" t="s">
        <v>297</v>
      </c>
      <c r="C75" s="34">
        <v>3379.6528839999992</v>
      </c>
      <c r="D75" s="35">
        <v>2884800</v>
      </c>
      <c r="E75" s="36">
        <v>447.54157400000003</v>
      </c>
      <c r="F75" s="37">
        <v>270046</v>
      </c>
      <c r="G75" s="36">
        <f t="shared" si="2"/>
        <v>-2614754</v>
      </c>
      <c r="H75" s="663">
        <f t="shared" si="3"/>
        <v>9.3609955629506381</v>
      </c>
    </row>
    <row r="76" spans="1:8" ht="14.1" customHeight="1">
      <c r="A76" s="32" t="s">
        <v>59</v>
      </c>
      <c r="B76" s="33" t="s">
        <v>115</v>
      </c>
      <c r="C76" s="34">
        <v>2694.368868</v>
      </c>
      <c r="D76" s="35">
        <v>3283668</v>
      </c>
      <c r="E76" s="36">
        <v>103.67422500000002</v>
      </c>
      <c r="F76" s="37">
        <v>288046</v>
      </c>
      <c r="G76" s="36">
        <f t="shared" ref="G76:G140" si="4">F76-D76</f>
        <v>-2995622</v>
      </c>
      <c r="H76" s="663">
        <f t="shared" si="3"/>
        <v>8.7720804904758953</v>
      </c>
    </row>
    <row r="77" spans="1:8" ht="14.1" customHeight="1">
      <c r="A77" s="32" t="s">
        <v>60</v>
      </c>
      <c r="B77" s="33" t="s">
        <v>298</v>
      </c>
      <c r="C77" s="34">
        <v>5311.7552970000015</v>
      </c>
      <c r="D77" s="35">
        <v>2087369</v>
      </c>
      <c r="E77" s="36">
        <v>466.47664999999995</v>
      </c>
      <c r="F77" s="37">
        <v>209026</v>
      </c>
      <c r="G77" s="36">
        <f t="shared" si="4"/>
        <v>-1878343</v>
      </c>
      <c r="H77" s="663">
        <f t="shared" si="3"/>
        <v>10.013849970944284</v>
      </c>
    </row>
    <row r="78" spans="1:8" ht="14.1" customHeight="1">
      <c r="A78" s="32" t="s">
        <v>61</v>
      </c>
      <c r="B78" s="33" t="s">
        <v>216</v>
      </c>
      <c r="C78" s="34">
        <v>862.19199500000013</v>
      </c>
      <c r="D78" s="35">
        <v>964397</v>
      </c>
      <c r="E78" s="36">
        <v>511.4880179999999</v>
      </c>
      <c r="F78" s="37">
        <v>591392</v>
      </c>
      <c r="G78" s="36">
        <f t="shared" si="4"/>
        <v>-373005</v>
      </c>
      <c r="H78" s="663">
        <f t="shared" si="3"/>
        <v>61.322463674192264</v>
      </c>
    </row>
    <row r="79" spans="1:8" ht="14.1" customHeight="1">
      <c r="A79" s="32" t="s">
        <v>62</v>
      </c>
      <c r="B79" s="33" t="s">
        <v>271</v>
      </c>
      <c r="C79" s="34">
        <v>123.69988499999999</v>
      </c>
      <c r="D79" s="35">
        <v>225657</v>
      </c>
      <c r="E79" s="36">
        <v>15.324499999999999</v>
      </c>
      <c r="F79" s="37">
        <v>13340</v>
      </c>
      <c r="G79" s="36">
        <f t="shared" si="4"/>
        <v>-212317</v>
      </c>
      <c r="H79" s="663">
        <f t="shared" si="3"/>
        <v>5.9116269382292597</v>
      </c>
    </row>
    <row r="80" spans="1:8" ht="14.1" customHeight="1">
      <c r="A80" s="32" t="s">
        <v>63</v>
      </c>
      <c r="B80" s="33" t="s">
        <v>272</v>
      </c>
      <c r="C80" s="34">
        <v>4619.238155</v>
      </c>
      <c r="D80" s="35">
        <v>7393212</v>
      </c>
      <c r="E80" s="36">
        <v>591.30113099999971</v>
      </c>
      <c r="F80" s="37">
        <v>1088925</v>
      </c>
      <c r="G80" s="36">
        <f t="shared" si="4"/>
        <v>-6304287</v>
      </c>
      <c r="H80" s="663">
        <f t="shared" si="3"/>
        <v>14.728713311616115</v>
      </c>
    </row>
    <row r="81" spans="1:8" ht="14.1" customHeight="1">
      <c r="A81" s="32" t="s">
        <v>64</v>
      </c>
      <c r="B81" s="33" t="s">
        <v>273</v>
      </c>
      <c r="C81" s="34">
        <v>5003.0995709999997</v>
      </c>
      <c r="D81" s="35">
        <v>3850170</v>
      </c>
      <c r="E81" s="36">
        <v>1569.1596799999995</v>
      </c>
      <c r="F81" s="37">
        <v>1357787</v>
      </c>
      <c r="G81" s="36">
        <f t="shared" si="4"/>
        <v>-2492383</v>
      </c>
      <c r="H81" s="663">
        <f t="shared" si="3"/>
        <v>35.26563762119595</v>
      </c>
    </row>
    <row r="82" spans="1:8" ht="14.1" customHeight="1">
      <c r="A82" s="32" t="s">
        <v>65</v>
      </c>
      <c r="B82" s="33" t="s">
        <v>274</v>
      </c>
      <c r="C82" s="34">
        <v>780.92271800000003</v>
      </c>
      <c r="D82" s="35">
        <v>758519</v>
      </c>
      <c r="E82" s="36">
        <v>7.1569999999999995E-2</v>
      </c>
      <c r="F82" s="37">
        <v>270</v>
      </c>
      <c r="G82" s="36">
        <f t="shared" si="4"/>
        <v>-758249</v>
      </c>
      <c r="H82" s="663">
        <f t="shared" si="3"/>
        <v>3.5595680530085598E-2</v>
      </c>
    </row>
    <row r="83" spans="1:8" ht="14.1" customHeight="1">
      <c r="A83" s="32" t="s">
        <v>66</v>
      </c>
      <c r="B83" s="33" t="s">
        <v>275</v>
      </c>
      <c r="C83" s="34">
        <v>2060.4577419999996</v>
      </c>
      <c r="D83" s="35">
        <v>5115903</v>
      </c>
      <c r="E83" s="36">
        <v>85.326521000000014</v>
      </c>
      <c r="F83" s="37">
        <v>324468</v>
      </c>
      <c r="G83" s="36">
        <f t="shared" si="4"/>
        <v>-4791435</v>
      </c>
      <c r="H83" s="663">
        <f t="shared" si="3"/>
        <v>6.3423407363274871</v>
      </c>
    </row>
    <row r="84" spans="1:8" ht="14.1" customHeight="1">
      <c r="A84" s="32" t="s">
        <v>67</v>
      </c>
      <c r="B84" s="64" t="s">
        <v>330</v>
      </c>
      <c r="C84" s="34">
        <v>2639.5395080000003</v>
      </c>
      <c r="D84" s="35">
        <v>2792577</v>
      </c>
      <c r="E84" s="36">
        <v>322.89879999999999</v>
      </c>
      <c r="F84" s="37">
        <v>211496</v>
      </c>
      <c r="G84" s="36">
        <f t="shared" si="4"/>
        <v>-2581081</v>
      </c>
      <c r="H84" s="663">
        <f t="shared" si="3"/>
        <v>7.5735064780666743</v>
      </c>
    </row>
    <row r="85" spans="1:8" ht="14.1" customHeight="1">
      <c r="A85" s="32" t="s">
        <v>68</v>
      </c>
      <c r="B85" s="33" t="s">
        <v>116</v>
      </c>
      <c r="C85" s="34">
        <v>87.846054000000009</v>
      </c>
      <c r="D85" s="35">
        <v>99440</v>
      </c>
      <c r="E85" s="59">
        <v>1.2213999999999999E-2</v>
      </c>
      <c r="F85" s="60">
        <v>39</v>
      </c>
      <c r="G85" s="59">
        <f t="shared" si="4"/>
        <v>-99401</v>
      </c>
      <c r="H85" s="663">
        <f t="shared" si="3"/>
        <v>3.9219629927594535E-2</v>
      </c>
    </row>
    <row r="86" spans="1:8" ht="14.1" customHeight="1">
      <c r="A86" s="38"/>
      <c r="B86" s="39"/>
      <c r="C86" s="61"/>
      <c r="D86" s="41"/>
      <c r="E86" s="58"/>
      <c r="F86" s="43"/>
      <c r="G86" s="58"/>
      <c r="H86" s="665"/>
    </row>
    <row r="87" spans="1:8" ht="14.1" customHeight="1" thickBot="1">
      <c r="A87" s="44" t="s">
        <v>69</v>
      </c>
      <c r="B87" s="45" t="s">
        <v>258</v>
      </c>
      <c r="C87" s="62">
        <v>56983.903781999987</v>
      </c>
      <c r="D87" s="47">
        <v>56268485</v>
      </c>
      <c r="E87" s="57">
        <v>6316.3807319999923</v>
      </c>
      <c r="F87" s="49">
        <v>5665865</v>
      </c>
      <c r="G87" s="57">
        <f t="shared" si="4"/>
        <v>-50602620</v>
      </c>
      <c r="H87" s="666">
        <f t="shared" si="3"/>
        <v>10.069339880041198</v>
      </c>
    </row>
    <row r="88" spans="1:8" ht="14.1" customHeight="1">
      <c r="A88" s="32" t="s">
        <v>70</v>
      </c>
      <c r="B88" s="33" t="s">
        <v>217</v>
      </c>
      <c r="C88" s="34">
        <v>280.652489</v>
      </c>
      <c r="D88" s="35">
        <v>1032230</v>
      </c>
      <c r="E88" s="36">
        <v>17.451830000000001</v>
      </c>
      <c r="F88" s="37">
        <v>84338</v>
      </c>
      <c r="G88" s="36">
        <f t="shared" si="4"/>
        <v>-947892</v>
      </c>
      <c r="H88" s="663">
        <f t="shared" si="3"/>
        <v>8.1704658845412368</v>
      </c>
    </row>
    <row r="89" spans="1:8" ht="14.1" customHeight="1">
      <c r="A89" s="32" t="s">
        <v>71</v>
      </c>
      <c r="B89" s="33" t="s">
        <v>331</v>
      </c>
      <c r="C89" s="34">
        <v>1053.2574180000001</v>
      </c>
      <c r="D89" s="35">
        <v>6728118</v>
      </c>
      <c r="E89" s="36">
        <v>93.94880000000002</v>
      </c>
      <c r="F89" s="37">
        <v>634115</v>
      </c>
      <c r="G89" s="36">
        <f t="shared" si="4"/>
        <v>-6094003</v>
      </c>
      <c r="H89" s="663">
        <f t="shared" si="3"/>
        <v>9.4248495641723284</v>
      </c>
    </row>
    <row r="90" spans="1:8" ht="14.1" customHeight="1">
      <c r="A90" s="32" t="s">
        <v>72</v>
      </c>
      <c r="B90" s="33" t="s">
        <v>218</v>
      </c>
      <c r="C90" s="34">
        <v>21766.390778000001</v>
      </c>
      <c r="D90" s="35">
        <v>15320002</v>
      </c>
      <c r="E90" s="36">
        <v>1924.3802880000001</v>
      </c>
      <c r="F90" s="37">
        <v>1327758</v>
      </c>
      <c r="G90" s="36">
        <f t="shared" si="4"/>
        <v>-13992244</v>
      </c>
      <c r="H90" s="663">
        <f t="shared" si="3"/>
        <v>8.6668265448007134</v>
      </c>
    </row>
    <row r="91" spans="1:8" ht="14.1" customHeight="1">
      <c r="A91" s="32" t="s">
        <v>73</v>
      </c>
      <c r="B91" s="33" t="s">
        <v>219</v>
      </c>
      <c r="C91" s="34">
        <v>1862.43912</v>
      </c>
      <c r="D91" s="35">
        <v>3049827</v>
      </c>
      <c r="E91" s="36">
        <v>52.626110000000004</v>
      </c>
      <c r="F91" s="37">
        <v>158071</v>
      </c>
      <c r="G91" s="36">
        <f t="shared" si="4"/>
        <v>-2891756</v>
      </c>
      <c r="H91" s="663">
        <f t="shared" si="3"/>
        <v>5.1829497214104281</v>
      </c>
    </row>
    <row r="92" spans="1:8" ht="14.1" customHeight="1">
      <c r="A92" s="32" t="s">
        <v>74</v>
      </c>
      <c r="B92" s="33" t="s">
        <v>220</v>
      </c>
      <c r="C92" s="34">
        <v>21525.533108</v>
      </c>
      <c r="D92" s="35">
        <v>15853528</v>
      </c>
      <c r="E92" s="36">
        <v>1287.764334</v>
      </c>
      <c r="F92" s="37">
        <v>999666</v>
      </c>
      <c r="G92" s="36">
        <f t="shared" si="4"/>
        <v>-14853862</v>
      </c>
      <c r="H92" s="663">
        <f t="shared" si="3"/>
        <v>6.3056374581102705</v>
      </c>
    </row>
    <row r="93" spans="1:8" ht="14.1" customHeight="1">
      <c r="A93" s="32" t="s">
        <v>75</v>
      </c>
      <c r="B93" s="33" t="s">
        <v>251</v>
      </c>
      <c r="C93" s="34">
        <v>897.88693400000022</v>
      </c>
      <c r="D93" s="35">
        <v>1779890</v>
      </c>
      <c r="E93" s="36">
        <v>46.842179999999999</v>
      </c>
      <c r="F93" s="37">
        <v>99701</v>
      </c>
      <c r="G93" s="36">
        <f t="shared" si="4"/>
        <v>-1680189</v>
      </c>
      <c r="H93" s="663">
        <f t="shared" si="3"/>
        <v>5.601525936996107</v>
      </c>
    </row>
    <row r="94" spans="1:8" ht="14.1" customHeight="1">
      <c r="A94" s="32" t="s">
        <v>76</v>
      </c>
      <c r="B94" s="33" t="s">
        <v>221</v>
      </c>
      <c r="C94" s="34">
        <v>86.412227000000001</v>
      </c>
      <c r="D94" s="35">
        <v>108063</v>
      </c>
      <c r="E94" s="36">
        <v>0</v>
      </c>
      <c r="F94" s="37">
        <v>0</v>
      </c>
      <c r="G94" s="36">
        <f t="shared" si="4"/>
        <v>-108063</v>
      </c>
      <c r="H94" s="663">
        <f t="shared" si="3"/>
        <v>0</v>
      </c>
    </row>
    <row r="95" spans="1:8" ht="14.1" customHeight="1">
      <c r="A95" s="32" t="s">
        <v>77</v>
      </c>
      <c r="B95" s="33" t="s">
        <v>222</v>
      </c>
      <c r="C95" s="34">
        <v>5298.3361940000004</v>
      </c>
      <c r="D95" s="35">
        <v>3898840</v>
      </c>
      <c r="E95" s="36">
        <v>1961.5977400000004</v>
      </c>
      <c r="F95" s="37">
        <v>851644</v>
      </c>
      <c r="G95" s="36">
        <f t="shared" si="4"/>
        <v>-3047196</v>
      </c>
      <c r="H95" s="663">
        <f t="shared" si="3"/>
        <v>21.843522688799748</v>
      </c>
    </row>
    <row r="96" spans="1:8" ht="14.1" customHeight="1">
      <c r="A96" s="32" t="s">
        <v>78</v>
      </c>
      <c r="B96" s="33" t="s">
        <v>223</v>
      </c>
      <c r="C96" s="34">
        <v>75.938524000000001</v>
      </c>
      <c r="D96" s="35">
        <v>153739</v>
      </c>
      <c r="E96" s="36">
        <v>0</v>
      </c>
      <c r="F96" s="37">
        <v>0</v>
      </c>
      <c r="G96" s="36">
        <f t="shared" si="4"/>
        <v>-153739</v>
      </c>
      <c r="H96" s="663">
        <f t="shared" si="3"/>
        <v>0</v>
      </c>
    </row>
    <row r="97" spans="1:8" ht="14.1" customHeight="1">
      <c r="A97" s="32" t="s">
        <v>79</v>
      </c>
      <c r="B97" s="33" t="s">
        <v>276</v>
      </c>
      <c r="C97" s="34">
        <v>2282.501667</v>
      </c>
      <c r="D97" s="35">
        <v>3987704</v>
      </c>
      <c r="E97" s="36">
        <v>260.48854999999998</v>
      </c>
      <c r="F97" s="37">
        <v>294866</v>
      </c>
      <c r="G97" s="36">
        <f t="shared" si="4"/>
        <v>-3692838</v>
      </c>
      <c r="H97" s="663">
        <f t="shared" si="3"/>
        <v>7.3943803251194167</v>
      </c>
    </row>
    <row r="98" spans="1:8" ht="14.1" customHeight="1">
      <c r="A98" s="32" t="s">
        <v>80</v>
      </c>
      <c r="B98" s="33" t="s">
        <v>277</v>
      </c>
      <c r="C98" s="34">
        <v>1194.8754999999999</v>
      </c>
      <c r="D98" s="35">
        <v>2200802</v>
      </c>
      <c r="E98" s="36">
        <v>639.08333999999991</v>
      </c>
      <c r="F98" s="37">
        <v>1041064</v>
      </c>
      <c r="G98" s="36">
        <f t="shared" si="4"/>
        <v>-1159738</v>
      </c>
      <c r="H98" s="663">
        <f t="shared" si="3"/>
        <v>47.303846506864318</v>
      </c>
    </row>
    <row r="99" spans="1:8" ht="14.1" customHeight="1" thickBot="1">
      <c r="A99" s="170" t="s">
        <v>81</v>
      </c>
      <c r="B99" s="89" t="s">
        <v>278</v>
      </c>
      <c r="C99" s="90">
        <v>1E-3</v>
      </c>
      <c r="D99" s="91">
        <v>14</v>
      </c>
      <c r="E99" s="472">
        <v>1.248</v>
      </c>
      <c r="F99" s="473">
        <v>1056</v>
      </c>
      <c r="G99" s="472">
        <f t="shared" si="4"/>
        <v>1042</v>
      </c>
      <c r="H99" s="671">
        <f t="shared" si="3"/>
        <v>7542.8571428571431</v>
      </c>
    </row>
    <row r="100" spans="1:8" ht="14.1" customHeight="1" thickTop="1">
      <c r="A100" s="32" t="s">
        <v>82</v>
      </c>
      <c r="B100" s="33" t="s">
        <v>299</v>
      </c>
      <c r="C100" s="34">
        <v>659.32154299999991</v>
      </c>
      <c r="D100" s="35">
        <v>2152889</v>
      </c>
      <c r="E100" s="36">
        <v>30.480450000000008</v>
      </c>
      <c r="F100" s="37">
        <v>170367</v>
      </c>
      <c r="G100" s="36">
        <f t="shared" si="4"/>
        <v>-1982522</v>
      </c>
      <c r="H100" s="663">
        <f t="shared" si="3"/>
        <v>7.9134130928255013</v>
      </c>
    </row>
    <row r="101" spans="1:8" ht="14.1" customHeight="1">
      <c r="A101" s="32" t="s">
        <v>83</v>
      </c>
      <c r="B101" s="33" t="s">
        <v>117</v>
      </c>
      <c r="C101" s="34">
        <v>0.35727999999999999</v>
      </c>
      <c r="D101" s="35">
        <v>2839</v>
      </c>
      <c r="E101" s="59">
        <v>0.46910999999999997</v>
      </c>
      <c r="F101" s="60">
        <v>3219</v>
      </c>
      <c r="G101" s="59">
        <f t="shared" si="4"/>
        <v>380</v>
      </c>
      <c r="H101" s="663">
        <f t="shared" si="3"/>
        <v>113.38499471644946</v>
      </c>
    </row>
    <row r="102" spans="1:8" ht="14.1" customHeight="1">
      <c r="A102" s="32"/>
      <c r="B102" s="33"/>
      <c r="C102" s="34"/>
      <c r="D102" s="35"/>
      <c r="E102" s="59"/>
      <c r="F102" s="60"/>
      <c r="G102" s="59"/>
      <c r="H102" s="663"/>
    </row>
    <row r="103" spans="1:8" ht="14.1" customHeight="1" thickBot="1">
      <c r="A103" s="44" t="s">
        <v>84</v>
      </c>
      <c r="B103" s="45" t="s">
        <v>239</v>
      </c>
      <c r="C103" s="62">
        <v>6727.9686979999951</v>
      </c>
      <c r="D103" s="47">
        <v>20781025</v>
      </c>
      <c r="E103" s="57">
        <v>1000.5910000000013</v>
      </c>
      <c r="F103" s="49">
        <v>5483978</v>
      </c>
      <c r="G103" s="57">
        <f t="shared" si="4"/>
        <v>-15297047</v>
      </c>
      <c r="H103" s="666">
        <f t="shared" si="3"/>
        <v>26.389352786977543</v>
      </c>
    </row>
    <row r="104" spans="1:8" ht="14.1" customHeight="1">
      <c r="A104" s="32" t="s">
        <v>85</v>
      </c>
      <c r="B104" s="33" t="s">
        <v>224</v>
      </c>
      <c r="C104" s="34">
        <v>5995.1064889999971</v>
      </c>
      <c r="D104" s="35">
        <v>17795429</v>
      </c>
      <c r="E104" s="36">
        <v>847.09591399999999</v>
      </c>
      <c r="F104" s="37">
        <v>4384815</v>
      </c>
      <c r="G104" s="36">
        <f t="shared" si="4"/>
        <v>-13410614</v>
      </c>
      <c r="H104" s="663">
        <f t="shared" si="3"/>
        <v>24.640119662189655</v>
      </c>
    </row>
    <row r="105" spans="1:8" ht="14.1" customHeight="1">
      <c r="A105" s="32" t="s">
        <v>86</v>
      </c>
      <c r="B105" s="33" t="s">
        <v>240</v>
      </c>
      <c r="C105" s="34">
        <v>45.166046999999999</v>
      </c>
      <c r="D105" s="35">
        <v>409364</v>
      </c>
      <c r="E105" s="36">
        <v>9.570627</v>
      </c>
      <c r="F105" s="37">
        <v>161915</v>
      </c>
      <c r="G105" s="36">
        <f t="shared" si="4"/>
        <v>-247449</v>
      </c>
      <c r="H105" s="663">
        <f t="shared" si="3"/>
        <v>39.552818518482333</v>
      </c>
    </row>
    <row r="106" spans="1:8" ht="14.1" customHeight="1">
      <c r="A106" s="32" t="s">
        <v>87</v>
      </c>
      <c r="B106" s="33" t="s">
        <v>300</v>
      </c>
      <c r="C106" s="34">
        <v>7.2719999999999979E-2</v>
      </c>
      <c r="D106" s="35">
        <v>868</v>
      </c>
      <c r="E106" s="59">
        <v>1.9643999999999998E-2</v>
      </c>
      <c r="F106" s="60">
        <v>172</v>
      </c>
      <c r="G106" s="59">
        <f t="shared" si="4"/>
        <v>-696</v>
      </c>
      <c r="H106" s="663">
        <f t="shared" si="3"/>
        <v>19.815668202764979</v>
      </c>
    </row>
    <row r="107" spans="1:8" ht="14.1" customHeight="1">
      <c r="A107" s="32" t="s">
        <v>88</v>
      </c>
      <c r="B107" s="33" t="s">
        <v>118</v>
      </c>
      <c r="C107" s="34">
        <v>338.47586599999994</v>
      </c>
      <c r="D107" s="35">
        <v>1154437</v>
      </c>
      <c r="E107" s="36">
        <v>83.466898</v>
      </c>
      <c r="F107" s="37">
        <v>443543</v>
      </c>
      <c r="G107" s="36">
        <f t="shared" si="4"/>
        <v>-710894</v>
      </c>
      <c r="H107" s="663">
        <f t="shared" si="3"/>
        <v>38.420719363637865</v>
      </c>
    </row>
    <row r="108" spans="1:8" ht="14.1" customHeight="1">
      <c r="A108" s="32" t="s">
        <v>89</v>
      </c>
      <c r="B108" s="33" t="s">
        <v>119</v>
      </c>
      <c r="C108" s="34">
        <v>0.63968400000000014</v>
      </c>
      <c r="D108" s="35">
        <v>84549</v>
      </c>
      <c r="E108" s="59">
        <v>4.803E-3</v>
      </c>
      <c r="F108" s="60">
        <v>3345</v>
      </c>
      <c r="G108" s="59">
        <f t="shared" si="4"/>
        <v>-81204</v>
      </c>
      <c r="H108" s="663">
        <f t="shared" si="3"/>
        <v>3.9562857041478905</v>
      </c>
    </row>
    <row r="109" spans="1:8" ht="14.1" customHeight="1">
      <c r="A109" s="32" t="s">
        <v>90</v>
      </c>
      <c r="B109" s="33" t="s">
        <v>120</v>
      </c>
      <c r="C109" s="34">
        <v>29.382004999999996</v>
      </c>
      <c r="D109" s="35">
        <v>157950</v>
      </c>
      <c r="E109" s="36">
        <v>6.8491959999999992</v>
      </c>
      <c r="F109" s="37">
        <v>72930</v>
      </c>
      <c r="G109" s="36">
        <f t="shared" si="4"/>
        <v>-85020</v>
      </c>
      <c r="H109" s="663">
        <f t="shared" si="3"/>
        <v>46.172839506172842</v>
      </c>
    </row>
    <row r="110" spans="1:8" ht="14.1" customHeight="1">
      <c r="A110" s="32" t="s">
        <v>91</v>
      </c>
      <c r="B110" s="33" t="s">
        <v>301</v>
      </c>
      <c r="C110" s="34">
        <v>0.89549800000000002</v>
      </c>
      <c r="D110" s="35">
        <v>8518</v>
      </c>
      <c r="E110" s="36">
        <v>1.0620619999999998</v>
      </c>
      <c r="F110" s="37">
        <v>27088</v>
      </c>
      <c r="G110" s="36">
        <f t="shared" si="4"/>
        <v>18570</v>
      </c>
      <c r="H110" s="663">
        <f t="shared" si="3"/>
        <v>318.00892228222585</v>
      </c>
    </row>
    <row r="111" spans="1:8" ht="14.1" customHeight="1">
      <c r="A111" s="32" t="s">
        <v>92</v>
      </c>
      <c r="B111" s="33" t="s">
        <v>121</v>
      </c>
      <c r="C111" s="34">
        <v>24.826310999999997</v>
      </c>
      <c r="D111" s="35">
        <v>200680</v>
      </c>
      <c r="E111" s="36">
        <v>0.90941899999999998</v>
      </c>
      <c r="F111" s="37">
        <v>31014</v>
      </c>
      <c r="G111" s="36">
        <f t="shared" si="4"/>
        <v>-169666</v>
      </c>
      <c r="H111" s="663">
        <f t="shared" si="3"/>
        <v>15.454454853498106</v>
      </c>
    </row>
    <row r="112" spans="1:8" ht="14.1" customHeight="1">
      <c r="A112" s="32" t="s">
        <v>93</v>
      </c>
      <c r="B112" s="33" t="s">
        <v>302</v>
      </c>
      <c r="C112" s="34">
        <v>42.901407999999996</v>
      </c>
      <c r="D112" s="35">
        <v>107315</v>
      </c>
      <c r="E112" s="36">
        <v>10.562291</v>
      </c>
      <c r="F112" s="37">
        <v>52187</v>
      </c>
      <c r="G112" s="36">
        <f t="shared" si="4"/>
        <v>-55128</v>
      </c>
      <c r="H112" s="663">
        <f t="shared" si="3"/>
        <v>48.629734892605882</v>
      </c>
    </row>
    <row r="113" spans="1:8" ht="14.1" customHeight="1">
      <c r="A113" s="32" t="s">
        <v>94</v>
      </c>
      <c r="B113" s="33" t="s">
        <v>332</v>
      </c>
      <c r="C113" s="34">
        <v>250.50266999999997</v>
      </c>
      <c r="D113" s="35">
        <v>861915</v>
      </c>
      <c r="E113" s="36">
        <v>41.050145999999984</v>
      </c>
      <c r="F113" s="37">
        <v>306969</v>
      </c>
      <c r="G113" s="36">
        <f t="shared" si="4"/>
        <v>-554946</v>
      </c>
      <c r="H113" s="663">
        <f t="shared" si="3"/>
        <v>35.614764796992745</v>
      </c>
    </row>
    <row r="114" spans="1:8" ht="14.1" customHeight="1">
      <c r="A114" s="38"/>
      <c r="B114" s="39"/>
      <c r="C114" s="61"/>
      <c r="D114" s="41"/>
      <c r="E114" s="58"/>
      <c r="F114" s="43"/>
      <c r="G114" s="58"/>
      <c r="H114" s="665"/>
    </row>
    <row r="115" spans="1:8" ht="14.1" customHeight="1" thickBot="1">
      <c r="A115" s="55">
        <v>10</v>
      </c>
      <c r="B115" s="65" t="s">
        <v>197</v>
      </c>
      <c r="C115" s="62">
        <v>89302.282418999937</v>
      </c>
      <c r="D115" s="47">
        <v>34243521</v>
      </c>
      <c r="E115" s="57">
        <v>353667.74039599992</v>
      </c>
      <c r="F115" s="49">
        <v>64564786</v>
      </c>
      <c r="G115" s="57">
        <f t="shared" si="4"/>
        <v>30321265</v>
      </c>
      <c r="H115" s="666">
        <f t="shared" si="3"/>
        <v>188.54599093358419</v>
      </c>
    </row>
    <row r="116" spans="1:8" ht="14.1" customHeight="1">
      <c r="A116" s="66">
        <v>1001</v>
      </c>
      <c r="B116" s="33" t="s">
        <v>333</v>
      </c>
      <c r="C116" s="34">
        <v>59394.522039999996</v>
      </c>
      <c r="D116" s="35">
        <v>11078725</v>
      </c>
      <c r="E116" s="36">
        <v>45992.485000000001</v>
      </c>
      <c r="F116" s="37">
        <v>8586031</v>
      </c>
      <c r="G116" s="36">
        <f t="shared" si="4"/>
        <v>-2492694</v>
      </c>
      <c r="H116" s="663">
        <f t="shared" si="3"/>
        <v>77.500172628167945</v>
      </c>
    </row>
    <row r="117" spans="1:8" ht="14.1" customHeight="1">
      <c r="A117" s="66">
        <v>1002</v>
      </c>
      <c r="B117" s="33" t="s">
        <v>225</v>
      </c>
      <c r="C117" s="34">
        <v>112.25967</v>
      </c>
      <c r="D117" s="35">
        <v>22036</v>
      </c>
      <c r="E117" s="36">
        <v>51.78</v>
      </c>
      <c r="F117" s="37">
        <v>8208</v>
      </c>
      <c r="G117" s="36">
        <f t="shared" si="4"/>
        <v>-13828</v>
      </c>
      <c r="H117" s="663">
        <f t="shared" si="3"/>
        <v>37.248139408241059</v>
      </c>
    </row>
    <row r="118" spans="1:8" ht="14.1" customHeight="1">
      <c r="A118" s="66">
        <v>1003</v>
      </c>
      <c r="B118" s="33" t="s">
        <v>303</v>
      </c>
      <c r="C118" s="34">
        <v>8394.9035570000015</v>
      </c>
      <c r="D118" s="35">
        <v>1619924</v>
      </c>
      <c r="E118" s="36">
        <v>5434.5314900000003</v>
      </c>
      <c r="F118" s="37">
        <v>1058631</v>
      </c>
      <c r="G118" s="36">
        <f t="shared" si="4"/>
        <v>-561293</v>
      </c>
      <c r="H118" s="663">
        <f t="shared" si="3"/>
        <v>65.350658425950854</v>
      </c>
    </row>
    <row r="119" spans="1:8" ht="14.1" customHeight="1">
      <c r="A119" s="66">
        <v>1004</v>
      </c>
      <c r="B119" s="33" t="s">
        <v>122</v>
      </c>
      <c r="C119" s="34">
        <v>1.922274</v>
      </c>
      <c r="D119" s="35">
        <v>2091</v>
      </c>
      <c r="E119" s="36">
        <v>999.38259000000016</v>
      </c>
      <c r="F119" s="37">
        <v>204535</v>
      </c>
      <c r="G119" s="36">
        <f t="shared" si="4"/>
        <v>202444</v>
      </c>
      <c r="H119" s="663">
        <f t="shared" si="3"/>
        <v>9781.6834050693451</v>
      </c>
    </row>
    <row r="120" spans="1:8" ht="14.1" customHeight="1">
      <c r="A120" s="66">
        <v>1005</v>
      </c>
      <c r="B120" s="33" t="s">
        <v>123</v>
      </c>
      <c r="C120" s="34">
        <v>18551.948421000001</v>
      </c>
      <c r="D120" s="35">
        <v>19088840</v>
      </c>
      <c r="E120" s="36">
        <v>300858.86013299995</v>
      </c>
      <c r="F120" s="37">
        <v>54604305</v>
      </c>
      <c r="G120" s="36">
        <f t="shared" si="4"/>
        <v>35515465</v>
      </c>
      <c r="H120" s="663">
        <f t="shared" si="3"/>
        <v>286.05355275647975</v>
      </c>
    </row>
    <row r="121" spans="1:8" ht="14.1" customHeight="1">
      <c r="A121" s="66">
        <v>1006</v>
      </c>
      <c r="B121" s="33" t="s">
        <v>226</v>
      </c>
      <c r="C121" s="67">
        <v>2787.7210489999993</v>
      </c>
      <c r="D121" s="68">
        <v>2274548</v>
      </c>
      <c r="E121" s="36">
        <v>63.556182999999997</v>
      </c>
      <c r="F121" s="37">
        <v>49725</v>
      </c>
      <c r="G121" s="36">
        <f t="shared" si="4"/>
        <v>-2224823</v>
      </c>
      <c r="H121" s="663">
        <f t="shared" si="3"/>
        <v>2.1861486326074453</v>
      </c>
    </row>
    <row r="122" spans="1:8" ht="14.1" customHeight="1">
      <c r="A122" s="66">
        <v>1007</v>
      </c>
      <c r="B122" s="33" t="s">
        <v>124</v>
      </c>
      <c r="C122" s="34">
        <v>4.4751799999999999</v>
      </c>
      <c r="D122" s="35">
        <v>33106</v>
      </c>
      <c r="E122" s="59">
        <v>0.16400000000000001</v>
      </c>
      <c r="F122" s="60">
        <v>1795</v>
      </c>
      <c r="G122" s="59">
        <f t="shared" si="4"/>
        <v>-31311</v>
      </c>
      <c r="H122" s="663">
        <f t="shared" si="3"/>
        <v>5.4219778892043742</v>
      </c>
    </row>
    <row r="123" spans="1:8" ht="14.1" customHeight="1">
      <c r="A123" s="66">
        <v>1008</v>
      </c>
      <c r="B123" s="33" t="s">
        <v>227</v>
      </c>
      <c r="C123" s="34">
        <v>54.530228000000001</v>
      </c>
      <c r="D123" s="35">
        <v>124251</v>
      </c>
      <c r="E123" s="69">
        <v>266.98099999999994</v>
      </c>
      <c r="F123" s="70">
        <v>51556</v>
      </c>
      <c r="G123" s="69">
        <f t="shared" si="4"/>
        <v>-72695</v>
      </c>
      <c r="H123" s="672">
        <f t="shared" si="3"/>
        <v>41.493428624316905</v>
      </c>
    </row>
    <row r="124" spans="1:8" ht="14.1" customHeight="1">
      <c r="A124" s="38"/>
      <c r="B124" s="39"/>
      <c r="C124" s="61"/>
      <c r="D124" s="41"/>
      <c r="E124" s="58"/>
      <c r="F124" s="43"/>
      <c r="G124" s="58"/>
      <c r="H124" s="665"/>
    </row>
    <row r="125" spans="1:8" ht="14.1" customHeight="1" thickBot="1">
      <c r="A125" s="55">
        <v>11</v>
      </c>
      <c r="B125" s="45" t="s">
        <v>125</v>
      </c>
      <c r="C125" s="62">
        <v>25481.842316999999</v>
      </c>
      <c r="D125" s="47">
        <v>10877898</v>
      </c>
      <c r="E125" s="57">
        <v>12873.578628000012</v>
      </c>
      <c r="F125" s="49">
        <v>4398676</v>
      </c>
      <c r="G125" s="57">
        <f t="shared" si="4"/>
        <v>-6479222</v>
      </c>
      <c r="H125" s="666">
        <f t="shared" si="3"/>
        <v>40.436819687038799</v>
      </c>
    </row>
    <row r="126" spans="1:8" ht="14.1" customHeight="1">
      <c r="A126" s="66">
        <v>1101</v>
      </c>
      <c r="B126" s="33" t="s">
        <v>334</v>
      </c>
      <c r="C126" s="34">
        <v>7783.5130420000005</v>
      </c>
      <c r="D126" s="35">
        <v>2098518</v>
      </c>
      <c r="E126" s="36">
        <v>6016.1000600000007</v>
      </c>
      <c r="F126" s="37">
        <v>1676791</v>
      </c>
      <c r="G126" s="36">
        <f t="shared" si="4"/>
        <v>-421727</v>
      </c>
      <c r="H126" s="663">
        <f t="shared" si="3"/>
        <v>79.903579573775403</v>
      </c>
    </row>
    <row r="127" spans="1:8" ht="14.1" customHeight="1">
      <c r="A127" s="66">
        <v>1102</v>
      </c>
      <c r="B127" s="33" t="s">
        <v>336</v>
      </c>
      <c r="C127" s="34">
        <v>1209.7190909999999</v>
      </c>
      <c r="D127" s="35">
        <v>866253</v>
      </c>
      <c r="E127" s="36">
        <v>49.792727999999997</v>
      </c>
      <c r="F127" s="37">
        <v>22844</v>
      </c>
      <c r="G127" s="36">
        <f t="shared" si="4"/>
        <v>-843409</v>
      </c>
      <c r="H127" s="663">
        <f t="shared" si="3"/>
        <v>2.6371048642832982</v>
      </c>
    </row>
    <row r="128" spans="1:8" ht="14.1" customHeight="1">
      <c r="A128" s="66">
        <v>1103</v>
      </c>
      <c r="B128" s="33" t="s">
        <v>335</v>
      </c>
      <c r="C128" s="34">
        <v>4533.2590869999976</v>
      </c>
      <c r="D128" s="35">
        <v>2077421</v>
      </c>
      <c r="E128" s="36">
        <v>1564.3137300000001</v>
      </c>
      <c r="F128" s="37">
        <v>559847</v>
      </c>
      <c r="G128" s="36">
        <f t="shared" si="4"/>
        <v>-1517574</v>
      </c>
      <c r="H128" s="663">
        <f t="shared" si="3"/>
        <v>26.949135490591459</v>
      </c>
    </row>
    <row r="129" spans="1:8" ht="14.1" customHeight="1">
      <c r="A129" s="66">
        <v>1104</v>
      </c>
      <c r="B129" s="56" t="s">
        <v>337</v>
      </c>
      <c r="C129" s="34">
        <v>1036.2894320000003</v>
      </c>
      <c r="D129" s="35">
        <v>862535</v>
      </c>
      <c r="E129" s="36">
        <v>996.42150199999992</v>
      </c>
      <c r="F129" s="37">
        <v>383370</v>
      </c>
      <c r="G129" s="36">
        <f t="shared" si="4"/>
        <v>-479165</v>
      </c>
      <c r="H129" s="663">
        <f t="shared" si="3"/>
        <v>44.446892010179297</v>
      </c>
    </row>
    <row r="130" spans="1:8" ht="14.1" customHeight="1">
      <c r="A130" s="66">
        <v>1105</v>
      </c>
      <c r="B130" s="33" t="s">
        <v>338</v>
      </c>
      <c r="C130" s="34">
        <v>226.22957500000001</v>
      </c>
      <c r="D130" s="35">
        <v>340665</v>
      </c>
      <c r="E130" s="36">
        <v>4.6954000000000002</v>
      </c>
      <c r="F130" s="37">
        <v>8765</v>
      </c>
      <c r="G130" s="36">
        <f t="shared" si="4"/>
        <v>-331900</v>
      </c>
      <c r="H130" s="663">
        <f t="shared" si="3"/>
        <v>2.5729088694171693</v>
      </c>
    </row>
    <row r="131" spans="1:8" ht="14.1" customHeight="1" thickBot="1">
      <c r="A131" s="88">
        <v>1106</v>
      </c>
      <c r="B131" s="89" t="s">
        <v>279</v>
      </c>
      <c r="C131" s="90">
        <v>41.460759000000003</v>
      </c>
      <c r="D131" s="91">
        <v>115559</v>
      </c>
      <c r="E131" s="92">
        <v>6.3538479999999993</v>
      </c>
      <c r="F131" s="93">
        <v>16253</v>
      </c>
      <c r="G131" s="92">
        <f t="shared" si="4"/>
        <v>-99306</v>
      </c>
      <c r="H131" s="671">
        <f t="shared" si="3"/>
        <v>14.064676918284166</v>
      </c>
    </row>
    <row r="132" spans="1:8" ht="14.1" customHeight="1" thickTop="1">
      <c r="A132" s="66">
        <v>1107</v>
      </c>
      <c r="B132" s="33" t="s">
        <v>228</v>
      </c>
      <c r="C132" s="34">
        <v>4869.1601910000009</v>
      </c>
      <c r="D132" s="35">
        <v>1952159</v>
      </c>
      <c r="E132" s="36">
        <v>4008.4500000000003</v>
      </c>
      <c r="F132" s="37">
        <v>1542040</v>
      </c>
      <c r="G132" s="36">
        <f t="shared" si="4"/>
        <v>-410119</v>
      </c>
      <c r="H132" s="663">
        <f t="shared" si="3"/>
        <v>78.991516572164457</v>
      </c>
    </row>
    <row r="133" spans="1:8" ht="14.1" customHeight="1">
      <c r="A133" s="66">
        <v>1108</v>
      </c>
      <c r="B133" s="33" t="s">
        <v>126</v>
      </c>
      <c r="C133" s="34">
        <v>5210.0496400000011</v>
      </c>
      <c r="D133" s="35">
        <v>2040382</v>
      </c>
      <c r="E133" s="36">
        <v>169.74186</v>
      </c>
      <c r="F133" s="37">
        <v>113051</v>
      </c>
      <c r="G133" s="36">
        <f t="shared" si="4"/>
        <v>-1927331</v>
      </c>
      <c r="H133" s="663">
        <f t="shared" si="3"/>
        <v>5.5406781671275285</v>
      </c>
    </row>
    <row r="134" spans="1:8" ht="14.1" customHeight="1">
      <c r="A134" s="66">
        <v>1109</v>
      </c>
      <c r="B134" s="33" t="s">
        <v>304</v>
      </c>
      <c r="C134" s="34">
        <v>572.16150000000005</v>
      </c>
      <c r="D134" s="35">
        <v>524406</v>
      </c>
      <c r="E134" s="59">
        <v>57.709500000000006</v>
      </c>
      <c r="F134" s="60">
        <v>75715</v>
      </c>
      <c r="G134" s="59">
        <f t="shared" si="4"/>
        <v>-448691</v>
      </c>
      <c r="H134" s="663">
        <f t="shared" si="3"/>
        <v>14.438240599840583</v>
      </c>
    </row>
    <row r="135" spans="1:8" ht="14.1" customHeight="1">
      <c r="A135" s="66"/>
      <c r="B135" s="33"/>
      <c r="C135" s="34"/>
      <c r="D135" s="35"/>
      <c r="E135" s="59"/>
      <c r="F135" s="60"/>
      <c r="G135" s="59"/>
      <c r="H135" s="663"/>
    </row>
    <row r="136" spans="1:8" ht="14.1" customHeight="1" thickBot="1">
      <c r="A136" s="55">
        <v>12</v>
      </c>
      <c r="B136" s="171" t="s">
        <v>127</v>
      </c>
      <c r="C136" s="62">
        <v>14646.579040999994</v>
      </c>
      <c r="D136" s="47">
        <v>17850560</v>
      </c>
      <c r="E136" s="57">
        <v>75327.361344999968</v>
      </c>
      <c r="F136" s="49">
        <v>31865357</v>
      </c>
      <c r="G136" s="57">
        <f t="shared" si="4"/>
        <v>14014797</v>
      </c>
      <c r="H136" s="666">
        <f t="shared" si="3"/>
        <v>178.51180579208719</v>
      </c>
    </row>
    <row r="137" spans="1:8" ht="14.1" customHeight="1">
      <c r="A137" s="71">
        <v>1201</v>
      </c>
      <c r="B137" s="72" t="s">
        <v>339</v>
      </c>
      <c r="C137" s="73">
        <v>1994.0869000000002</v>
      </c>
      <c r="D137" s="74">
        <v>1171445</v>
      </c>
      <c r="E137" s="75">
        <v>70768.62864000001</v>
      </c>
      <c r="F137" s="76">
        <v>24524973</v>
      </c>
      <c r="G137" s="75">
        <f t="shared" si="4"/>
        <v>23353528</v>
      </c>
      <c r="H137" s="673">
        <f t="shared" si="3"/>
        <v>2093.5658951124465</v>
      </c>
    </row>
    <row r="138" spans="1:8" ht="14.1" customHeight="1">
      <c r="A138" s="66">
        <v>1202</v>
      </c>
      <c r="B138" s="33" t="s">
        <v>229</v>
      </c>
      <c r="C138" s="34">
        <v>499.20687999999996</v>
      </c>
      <c r="D138" s="35">
        <v>625541</v>
      </c>
      <c r="E138" s="36">
        <v>363.34800000000001</v>
      </c>
      <c r="F138" s="37">
        <v>444623</v>
      </c>
      <c r="G138" s="36">
        <f t="shared" si="4"/>
        <v>-180918</v>
      </c>
      <c r="H138" s="663">
        <f t="shared" si="3"/>
        <v>71.078154749249052</v>
      </c>
    </row>
    <row r="139" spans="1:8" ht="14.1" customHeight="1">
      <c r="A139" s="66">
        <v>1203</v>
      </c>
      <c r="B139" s="33" t="s">
        <v>128</v>
      </c>
      <c r="C139" s="34">
        <v>1.4999999999999999E-2</v>
      </c>
      <c r="D139" s="35">
        <v>79</v>
      </c>
      <c r="E139" s="59">
        <v>4.8000000000000004E-3</v>
      </c>
      <c r="F139" s="60">
        <v>117</v>
      </c>
      <c r="G139" s="59">
        <f t="shared" si="4"/>
        <v>38</v>
      </c>
      <c r="H139" s="663">
        <f t="shared" ref="H139:H199" si="5">F139/D139*100</f>
        <v>148.1012658227848</v>
      </c>
    </row>
    <row r="140" spans="1:8" ht="14.1" customHeight="1">
      <c r="A140" s="66">
        <v>1204</v>
      </c>
      <c r="B140" s="33" t="s">
        <v>129</v>
      </c>
      <c r="C140" s="34">
        <v>290.48687600000005</v>
      </c>
      <c r="D140" s="35">
        <v>226351</v>
      </c>
      <c r="E140" s="59">
        <v>81.354079999999996</v>
      </c>
      <c r="F140" s="60">
        <v>51967</v>
      </c>
      <c r="G140" s="59">
        <f t="shared" si="4"/>
        <v>-174384</v>
      </c>
      <c r="H140" s="663">
        <f t="shared" si="5"/>
        <v>22.958590861096262</v>
      </c>
    </row>
    <row r="141" spans="1:8" ht="14.1" customHeight="1">
      <c r="A141" s="66">
        <v>1205</v>
      </c>
      <c r="B141" s="33" t="s">
        <v>130</v>
      </c>
      <c r="C141" s="34">
        <v>6646.58</v>
      </c>
      <c r="D141" s="35">
        <v>2507459</v>
      </c>
      <c r="E141" s="36">
        <v>598.36599999999987</v>
      </c>
      <c r="F141" s="37">
        <v>323717</v>
      </c>
      <c r="G141" s="36">
        <f t="shared" ref="G141:G202" si="6">F141-D141</f>
        <v>-2183742</v>
      </c>
      <c r="H141" s="663">
        <f t="shared" si="5"/>
        <v>12.910161242915638</v>
      </c>
    </row>
    <row r="142" spans="1:8" s="77" customFormat="1" ht="14.1" customHeight="1">
      <c r="A142" s="66">
        <v>1206</v>
      </c>
      <c r="B142" s="33" t="s">
        <v>131</v>
      </c>
      <c r="C142" s="34">
        <v>587.42721300000005</v>
      </c>
      <c r="D142" s="35">
        <v>2620329</v>
      </c>
      <c r="E142" s="59">
        <v>1490.5930819999999</v>
      </c>
      <c r="F142" s="60">
        <v>991591</v>
      </c>
      <c r="G142" s="59">
        <f t="shared" si="6"/>
        <v>-1628738</v>
      </c>
      <c r="H142" s="663">
        <f t="shared" si="5"/>
        <v>37.842232788325433</v>
      </c>
    </row>
    <row r="143" spans="1:8" ht="14.1" customHeight="1">
      <c r="A143" s="66">
        <v>1207</v>
      </c>
      <c r="B143" s="33" t="s">
        <v>132</v>
      </c>
      <c r="C143" s="34">
        <v>670.27005599999995</v>
      </c>
      <c r="D143" s="35">
        <v>1660166</v>
      </c>
      <c r="E143" s="59">
        <v>187.30596500000004</v>
      </c>
      <c r="F143" s="60">
        <v>494005</v>
      </c>
      <c r="G143" s="59">
        <f t="shared" si="6"/>
        <v>-1166161</v>
      </c>
      <c r="H143" s="663">
        <f t="shared" si="5"/>
        <v>29.756361713226269</v>
      </c>
    </row>
    <row r="144" spans="1:8" ht="14.1" customHeight="1">
      <c r="A144" s="66">
        <v>1208</v>
      </c>
      <c r="B144" s="33" t="s">
        <v>133</v>
      </c>
      <c r="C144" s="34">
        <v>769.27569999999992</v>
      </c>
      <c r="D144" s="35">
        <v>420480</v>
      </c>
      <c r="E144" s="36">
        <v>7.3097129999999986</v>
      </c>
      <c r="F144" s="37">
        <v>13898</v>
      </c>
      <c r="G144" s="36">
        <f t="shared" si="6"/>
        <v>-406582</v>
      </c>
      <c r="H144" s="663">
        <f t="shared" si="5"/>
        <v>3.3052701674277021</v>
      </c>
    </row>
    <row r="145" spans="1:8" ht="14.1" customHeight="1">
      <c r="A145" s="66">
        <v>1209</v>
      </c>
      <c r="B145" s="33" t="s">
        <v>134</v>
      </c>
      <c r="C145" s="34">
        <v>952.28269499999976</v>
      </c>
      <c r="D145" s="35">
        <v>6115836</v>
      </c>
      <c r="E145" s="59">
        <v>29.778363999999996</v>
      </c>
      <c r="F145" s="60">
        <v>345785</v>
      </c>
      <c r="G145" s="59">
        <f t="shared" si="6"/>
        <v>-5770051</v>
      </c>
      <c r="H145" s="663">
        <f t="shared" si="5"/>
        <v>5.6539285880131507</v>
      </c>
    </row>
    <row r="146" spans="1:8" ht="14.1" customHeight="1">
      <c r="A146" s="66">
        <v>1210</v>
      </c>
      <c r="B146" s="33" t="s">
        <v>135</v>
      </c>
      <c r="C146" s="34">
        <v>23.285</v>
      </c>
      <c r="D146" s="35">
        <v>362115</v>
      </c>
      <c r="E146" s="59">
        <v>3.0649999999999999</v>
      </c>
      <c r="F146" s="60">
        <v>80061</v>
      </c>
      <c r="G146" s="59">
        <f t="shared" si="6"/>
        <v>-282054</v>
      </c>
      <c r="H146" s="663">
        <f t="shared" si="5"/>
        <v>22.109274677933804</v>
      </c>
    </row>
    <row r="147" spans="1:8" ht="14.1" customHeight="1">
      <c r="A147" s="66">
        <v>1211</v>
      </c>
      <c r="B147" s="33" t="s">
        <v>136</v>
      </c>
      <c r="C147" s="34">
        <v>444.49717900000013</v>
      </c>
      <c r="D147" s="35">
        <v>1658978</v>
      </c>
      <c r="E147" s="36">
        <v>1115.6115609999995</v>
      </c>
      <c r="F147" s="37">
        <v>4438577</v>
      </c>
      <c r="G147" s="36">
        <f t="shared" si="6"/>
        <v>2779599</v>
      </c>
      <c r="H147" s="663">
        <f t="shared" si="5"/>
        <v>267.54887647696353</v>
      </c>
    </row>
    <row r="148" spans="1:8" ht="14.1" customHeight="1">
      <c r="A148" s="66">
        <v>1212</v>
      </c>
      <c r="B148" s="33" t="s">
        <v>305</v>
      </c>
      <c r="C148" s="34">
        <v>21.119267000000001</v>
      </c>
      <c r="D148" s="35">
        <v>143988</v>
      </c>
      <c r="E148" s="36">
        <v>27.260619999999999</v>
      </c>
      <c r="F148" s="37">
        <v>48385</v>
      </c>
      <c r="G148" s="36">
        <f t="shared" si="6"/>
        <v>-95603</v>
      </c>
      <c r="H148" s="663">
        <f t="shared" si="5"/>
        <v>33.60349473567242</v>
      </c>
    </row>
    <row r="149" spans="1:8" ht="14.1" customHeight="1">
      <c r="A149" s="66">
        <v>1213</v>
      </c>
      <c r="B149" s="33" t="s">
        <v>230</v>
      </c>
      <c r="C149" s="34">
        <v>106.72351500000001</v>
      </c>
      <c r="D149" s="35">
        <v>19338</v>
      </c>
      <c r="E149" s="36">
        <v>286.20699999999999</v>
      </c>
      <c r="F149" s="37">
        <v>40247</v>
      </c>
      <c r="G149" s="36">
        <f t="shared" si="6"/>
        <v>20909</v>
      </c>
      <c r="H149" s="663">
        <f t="shared" si="5"/>
        <v>208.12390112731413</v>
      </c>
    </row>
    <row r="150" spans="1:8" ht="14.1" customHeight="1">
      <c r="A150" s="66">
        <v>1214</v>
      </c>
      <c r="B150" s="33" t="s">
        <v>306</v>
      </c>
      <c r="C150" s="34">
        <v>1641.3227599999998</v>
      </c>
      <c r="D150" s="35">
        <v>318455</v>
      </c>
      <c r="E150" s="36">
        <v>368.52851999999996</v>
      </c>
      <c r="F150" s="37">
        <v>67411</v>
      </c>
      <c r="G150" s="36">
        <f t="shared" si="6"/>
        <v>-251044</v>
      </c>
      <c r="H150" s="663">
        <f t="shared" si="5"/>
        <v>21.168139925578185</v>
      </c>
    </row>
    <row r="151" spans="1:8" ht="14.1" customHeight="1">
      <c r="A151" s="66"/>
      <c r="B151" s="33"/>
      <c r="C151" s="34"/>
      <c r="D151" s="35"/>
      <c r="E151" s="36"/>
      <c r="F151" s="37"/>
      <c r="G151" s="36"/>
      <c r="H151" s="663"/>
    </row>
    <row r="152" spans="1:8" ht="14.1" customHeight="1" thickBot="1">
      <c r="A152" s="55">
        <v>13</v>
      </c>
      <c r="B152" s="45" t="s">
        <v>137</v>
      </c>
      <c r="C152" s="62">
        <v>274.046224</v>
      </c>
      <c r="D152" s="47">
        <v>2102165</v>
      </c>
      <c r="E152" s="57">
        <v>20.415229999999998</v>
      </c>
      <c r="F152" s="49">
        <v>397389</v>
      </c>
      <c r="G152" s="57">
        <f t="shared" si="6"/>
        <v>-1704776</v>
      </c>
      <c r="H152" s="666">
        <f t="shared" si="5"/>
        <v>18.90379679996575</v>
      </c>
    </row>
    <row r="153" spans="1:8" ht="14.1" customHeight="1">
      <c r="A153" s="66">
        <v>1301</v>
      </c>
      <c r="B153" s="64" t="s">
        <v>138</v>
      </c>
      <c r="C153" s="34">
        <v>7.320145000000001</v>
      </c>
      <c r="D153" s="35">
        <v>63854</v>
      </c>
      <c r="E153" s="36">
        <v>1.7302399999999998</v>
      </c>
      <c r="F153" s="37">
        <v>47450</v>
      </c>
      <c r="G153" s="36">
        <f t="shared" si="6"/>
        <v>-16404</v>
      </c>
      <c r="H153" s="663">
        <f t="shared" si="5"/>
        <v>74.310145018323055</v>
      </c>
    </row>
    <row r="154" spans="1:8" ht="14.1" customHeight="1">
      <c r="A154" s="66">
        <v>1302</v>
      </c>
      <c r="B154" s="33" t="s">
        <v>139</v>
      </c>
      <c r="C154" s="34">
        <v>266.72607900000003</v>
      </c>
      <c r="D154" s="35">
        <v>2038311</v>
      </c>
      <c r="E154" s="36">
        <v>18.684989999999999</v>
      </c>
      <c r="F154" s="37">
        <v>349939</v>
      </c>
      <c r="G154" s="36">
        <f t="shared" si="6"/>
        <v>-1688372</v>
      </c>
      <c r="H154" s="663">
        <f t="shared" si="5"/>
        <v>17.168086714932119</v>
      </c>
    </row>
    <row r="155" spans="1:8" ht="14.1" customHeight="1">
      <c r="A155" s="38"/>
      <c r="B155" s="39"/>
      <c r="C155" s="61"/>
      <c r="D155" s="41"/>
      <c r="E155" s="58"/>
      <c r="F155" s="43"/>
      <c r="G155" s="58"/>
      <c r="H155" s="665"/>
    </row>
    <row r="156" spans="1:8" ht="14.1" customHeight="1" thickBot="1">
      <c r="A156" s="55">
        <v>14</v>
      </c>
      <c r="B156" s="45" t="s">
        <v>140</v>
      </c>
      <c r="C156" s="62">
        <v>126.59738299999997</v>
      </c>
      <c r="D156" s="47">
        <v>96208</v>
      </c>
      <c r="E156" s="57">
        <v>151.71246399999998</v>
      </c>
      <c r="F156" s="49">
        <v>23968</v>
      </c>
      <c r="G156" s="57">
        <f t="shared" si="6"/>
        <v>-72240</v>
      </c>
      <c r="H156" s="666">
        <f t="shared" si="5"/>
        <v>24.912689173457508</v>
      </c>
    </row>
    <row r="157" spans="1:8" ht="14.1" customHeight="1">
      <c r="A157" s="66">
        <v>1401</v>
      </c>
      <c r="B157" s="33" t="s">
        <v>141</v>
      </c>
      <c r="C157" s="34">
        <v>99.482431999999989</v>
      </c>
      <c r="D157" s="35">
        <v>61284</v>
      </c>
      <c r="E157" s="36">
        <v>0.25489899999999999</v>
      </c>
      <c r="F157" s="37">
        <v>1411</v>
      </c>
      <c r="G157" s="36">
        <f t="shared" si="6"/>
        <v>-59873</v>
      </c>
      <c r="H157" s="663">
        <f t="shared" si="5"/>
        <v>2.3023954049996735</v>
      </c>
    </row>
    <row r="158" spans="1:8" ht="14.1" customHeight="1">
      <c r="A158" s="66">
        <v>1402</v>
      </c>
      <c r="B158" s="64" t="s">
        <v>142</v>
      </c>
      <c r="C158" s="34">
        <v>0</v>
      </c>
      <c r="D158" s="35">
        <v>0</v>
      </c>
      <c r="E158" s="36">
        <v>0</v>
      </c>
      <c r="F158" s="37">
        <v>0</v>
      </c>
      <c r="G158" s="36">
        <f t="shared" si="6"/>
        <v>0</v>
      </c>
      <c r="H158" s="663">
        <v>0</v>
      </c>
    </row>
    <row r="159" spans="1:8" ht="14.1" customHeight="1">
      <c r="A159" s="66">
        <v>1403</v>
      </c>
      <c r="B159" s="33" t="s">
        <v>307</v>
      </c>
      <c r="C159" s="34">
        <v>0</v>
      </c>
      <c r="D159" s="35">
        <v>0</v>
      </c>
      <c r="E159" s="59">
        <v>0</v>
      </c>
      <c r="F159" s="60">
        <v>0</v>
      </c>
      <c r="G159" s="59">
        <f t="shared" si="6"/>
        <v>0</v>
      </c>
      <c r="H159" s="663">
        <v>0</v>
      </c>
    </row>
    <row r="160" spans="1:8" ht="14.1" customHeight="1">
      <c r="A160" s="66">
        <v>1404</v>
      </c>
      <c r="B160" s="33" t="s">
        <v>143</v>
      </c>
      <c r="C160" s="34">
        <v>27.114950999999998</v>
      </c>
      <c r="D160" s="35">
        <v>34924</v>
      </c>
      <c r="E160" s="59">
        <v>151.45756499999999</v>
      </c>
      <c r="F160" s="60">
        <v>22557</v>
      </c>
      <c r="G160" s="59">
        <f t="shared" si="6"/>
        <v>-12367</v>
      </c>
      <c r="H160" s="663">
        <f t="shared" si="5"/>
        <v>64.588821440842963</v>
      </c>
    </row>
    <row r="161" spans="1:8" ht="14.1" customHeight="1">
      <c r="A161" s="38"/>
      <c r="B161" s="39"/>
      <c r="C161" s="61"/>
      <c r="D161" s="41"/>
      <c r="E161" s="58"/>
      <c r="F161" s="43"/>
      <c r="G161" s="58"/>
      <c r="H161" s="665"/>
    </row>
    <row r="162" spans="1:8" ht="14.1" customHeight="1" thickBot="1">
      <c r="A162" s="55">
        <v>15</v>
      </c>
      <c r="B162" s="45" t="s">
        <v>198</v>
      </c>
      <c r="C162" s="78">
        <v>30767.709871999989</v>
      </c>
      <c r="D162" s="47">
        <v>26307849</v>
      </c>
      <c r="E162" s="57">
        <v>20132.369837000002</v>
      </c>
      <c r="F162" s="49">
        <v>16859508</v>
      </c>
      <c r="G162" s="57">
        <f t="shared" si="6"/>
        <v>-9448341</v>
      </c>
      <c r="H162" s="666">
        <f t="shared" si="5"/>
        <v>64.085467420768609</v>
      </c>
    </row>
    <row r="163" spans="1:8" ht="14.1" customHeight="1" thickBot="1">
      <c r="A163" s="679">
        <v>1501</v>
      </c>
      <c r="B163" s="680" t="s">
        <v>144</v>
      </c>
      <c r="C163" s="681">
        <v>21.724084999999999</v>
      </c>
      <c r="D163" s="682">
        <v>32210</v>
      </c>
      <c r="E163" s="683">
        <v>68.468909999999994</v>
      </c>
      <c r="F163" s="684">
        <v>53595</v>
      </c>
      <c r="G163" s="683">
        <f t="shared" si="6"/>
        <v>21385</v>
      </c>
      <c r="H163" s="685">
        <f t="shared" si="5"/>
        <v>166.39242471282211</v>
      </c>
    </row>
    <row r="164" spans="1:8" ht="14.1" customHeight="1" thickTop="1">
      <c r="A164" s="66">
        <v>1502</v>
      </c>
      <c r="B164" s="33" t="s">
        <v>308</v>
      </c>
      <c r="C164" s="79">
        <v>43.282217000000003</v>
      </c>
      <c r="D164" s="35">
        <v>39771</v>
      </c>
      <c r="E164" s="36">
        <v>280.68121000000002</v>
      </c>
      <c r="F164" s="37">
        <v>165594</v>
      </c>
      <c r="G164" s="36">
        <f t="shared" si="6"/>
        <v>125823</v>
      </c>
      <c r="H164" s="663">
        <f t="shared" si="5"/>
        <v>416.36871086972923</v>
      </c>
    </row>
    <row r="165" spans="1:8" ht="14.1" customHeight="1">
      <c r="A165" s="66">
        <v>1503</v>
      </c>
      <c r="B165" s="33" t="s">
        <v>340</v>
      </c>
      <c r="C165" s="80">
        <v>0</v>
      </c>
      <c r="D165" s="53">
        <v>0</v>
      </c>
      <c r="E165" s="36">
        <v>0</v>
      </c>
      <c r="F165" s="37">
        <v>0</v>
      </c>
      <c r="G165" s="36">
        <f t="shared" si="6"/>
        <v>0</v>
      </c>
      <c r="H165" s="663">
        <v>0</v>
      </c>
    </row>
    <row r="166" spans="1:8" ht="14.1" customHeight="1">
      <c r="A166" s="66">
        <v>1504</v>
      </c>
      <c r="B166" s="33" t="s">
        <v>145</v>
      </c>
      <c r="C166" s="79">
        <v>5.1441020000000011</v>
      </c>
      <c r="D166" s="35">
        <v>21095</v>
      </c>
      <c r="E166" s="36">
        <v>2.7652000000000003E-2</v>
      </c>
      <c r="F166" s="37">
        <v>616</v>
      </c>
      <c r="G166" s="36">
        <f t="shared" si="6"/>
        <v>-20479</v>
      </c>
      <c r="H166" s="663">
        <f t="shared" si="5"/>
        <v>2.9201232519554399</v>
      </c>
    </row>
    <row r="167" spans="1:8" ht="14.1" customHeight="1">
      <c r="A167" s="66">
        <v>1505</v>
      </c>
      <c r="B167" s="33" t="s">
        <v>146</v>
      </c>
      <c r="C167" s="79">
        <v>21.916500000000003</v>
      </c>
      <c r="D167" s="35">
        <v>180795</v>
      </c>
      <c r="E167" s="36">
        <v>2.0000000000000001E-4</v>
      </c>
      <c r="F167" s="37">
        <v>1</v>
      </c>
      <c r="G167" s="36">
        <f t="shared" si="6"/>
        <v>-180794</v>
      </c>
      <c r="H167" s="663">
        <f t="shared" si="5"/>
        <v>5.5311264138941892E-4</v>
      </c>
    </row>
    <row r="168" spans="1:8" ht="14.1" customHeight="1">
      <c r="A168" s="66">
        <v>1506</v>
      </c>
      <c r="B168" s="33" t="s">
        <v>231</v>
      </c>
      <c r="C168" s="79">
        <v>5.0000000000000001E-4</v>
      </c>
      <c r="D168" s="35">
        <v>5</v>
      </c>
      <c r="E168" s="59">
        <v>1305.69</v>
      </c>
      <c r="F168" s="60">
        <v>718855</v>
      </c>
      <c r="G168" s="59">
        <f t="shared" si="6"/>
        <v>718850</v>
      </c>
      <c r="H168" s="663" t="s">
        <v>409</v>
      </c>
    </row>
    <row r="169" spans="1:8" ht="14.1" customHeight="1">
      <c r="A169" s="66">
        <v>1507</v>
      </c>
      <c r="B169" s="33" t="s">
        <v>147</v>
      </c>
      <c r="C169" s="79">
        <v>1481.33539</v>
      </c>
      <c r="D169" s="35">
        <v>1084481</v>
      </c>
      <c r="E169" s="36">
        <v>1588.5872250000002</v>
      </c>
      <c r="F169" s="37">
        <v>1132251</v>
      </c>
      <c r="G169" s="36">
        <f t="shared" si="6"/>
        <v>47770</v>
      </c>
      <c r="H169" s="663">
        <f t="shared" si="5"/>
        <v>104.40487200790056</v>
      </c>
    </row>
    <row r="170" spans="1:8" ht="14.1" customHeight="1">
      <c r="A170" s="66">
        <v>1508</v>
      </c>
      <c r="B170" s="33" t="s">
        <v>148</v>
      </c>
      <c r="C170" s="79">
        <v>3.298</v>
      </c>
      <c r="D170" s="35">
        <v>5318</v>
      </c>
      <c r="E170" s="59">
        <v>0</v>
      </c>
      <c r="F170" s="60">
        <v>0</v>
      </c>
      <c r="G170" s="59">
        <f t="shared" si="6"/>
        <v>-5318</v>
      </c>
      <c r="H170" s="663">
        <f t="shared" si="5"/>
        <v>0</v>
      </c>
    </row>
    <row r="171" spans="1:8" ht="14.1" customHeight="1">
      <c r="A171" s="66">
        <v>1509</v>
      </c>
      <c r="B171" s="33" t="s">
        <v>149</v>
      </c>
      <c r="C171" s="79">
        <v>973.49438800000019</v>
      </c>
      <c r="D171" s="35">
        <v>2733638</v>
      </c>
      <c r="E171" s="36">
        <v>56.422371999999989</v>
      </c>
      <c r="F171" s="37">
        <v>452429</v>
      </c>
      <c r="G171" s="36">
        <f t="shared" si="6"/>
        <v>-2281209</v>
      </c>
      <c r="H171" s="663">
        <f t="shared" si="5"/>
        <v>16.550435719725876</v>
      </c>
    </row>
    <row r="172" spans="1:8" ht="14.1" customHeight="1">
      <c r="A172" s="66">
        <v>1510</v>
      </c>
      <c r="B172" s="33" t="s">
        <v>150</v>
      </c>
      <c r="C172" s="80">
        <v>55.429899999999996</v>
      </c>
      <c r="D172" s="35">
        <v>152985</v>
      </c>
      <c r="E172" s="59">
        <v>5.0743</v>
      </c>
      <c r="F172" s="60">
        <v>29486</v>
      </c>
      <c r="G172" s="59">
        <f t="shared" si="6"/>
        <v>-123499</v>
      </c>
      <c r="H172" s="663">
        <f t="shared" si="5"/>
        <v>19.273785011602445</v>
      </c>
    </row>
    <row r="173" spans="1:8" ht="14.1" customHeight="1">
      <c r="A173" s="66">
        <v>1511</v>
      </c>
      <c r="B173" s="33" t="s">
        <v>151</v>
      </c>
      <c r="C173" s="79">
        <v>5025.098500000001</v>
      </c>
      <c r="D173" s="35">
        <v>3884575</v>
      </c>
      <c r="E173" s="59">
        <v>924.15851999999995</v>
      </c>
      <c r="F173" s="60">
        <v>845785</v>
      </c>
      <c r="G173" s="59">
        <f t="shared" si="6"/>
        <v>-3038790</v>
      </c>
      <c r="H173" s="663">
        <f t="shared" si="5"/>
        <v>21.772909520346499</v>
      </c>
    </row>
    <row r="174" spans="1:8" ht="14.1" customHeight="1">
      <c r="A174" s="66">
        <v>1512</v>
      </c>
      <c r="B174" s="33" t="s">
        <v>152</v>
      </c>
      <c r="C174" s="79">
        <v>19340.484489999999</v>
      </c>
      <c r="D174" s="35">
        <v>13739081</v>
      </c>
      <c r="E174" s="36">
        <v>9916.0032760000013</v>
      </c>
      <c r="F174" s="37">
        <v>8009416</v>
      </c>
      <c r="G174" s="36">
        <f t="shared" si="6"/>
        <v>-5729665</v>
      </c>
      <c r="H174" s="663">
        <f t="shared" si="5"/>
        <v>58.296592035522607</v>
      </c>
    </row>
    <row r="175" spans="1:8" ht="14.1" customHeight="1">
      <c r="A175" s="66">
        <v>1513</v>
      </c>
      <c r="B175" s="33" t="s">
        <v>153</v>
      </c>
      <c r="C175" s="79">
        <v>601.907554</v>
      </c>
      <c r="D175" s="35">
        <v>769513</v>
      </c>
      <c r="E175" s="59">
        <v>22.075695</v>
      </c>
      <c r="F175" s="60">
        <v>92419</v>
      </c>
      <c r="G175" s="59">
        <f t="shared" si="6"/>
        <v>-677094</v>
      </c>
      <c r="H175" s="663">
        <f t="shared" si="5"/>
        <v>12.010063507699027</v>
      </c>
    </row>
    <row r="176" spans="1:8" ht="14.1" customHeight="1">
      <c r="A176" s="66">
        <v>1514</v>
      </c>
      <c r="B176" s="33" t="s">
        <v>341</v>
      </c>
      <c r="C176" s="81">
        <v>226.97288799999998</v>
      </c>
      <c r="D176" s="53">
        <v>258618</v>
      </c>
      <c r="E176" s="59">
        <v>1569.20778</v>
      </c>
      <c r="F176" s="60">
        <v>1305874</v>
      </c>
      <c r="G176" s="59">
        <f t="shared" si="6"/>
        <v>1047256</v>
      </c>
      <c r="H176" s="663">
        <f t="shared" si="5"/>
        <v>504.94319807592672</v>
      </c>
    </row>
    <row r="177" spans="1:8" ht="14.1" customHeight="1">
      <c r="A177" s="66">
        <v>1515</v>
      </c>
      <c r="B177" s="33" t="s">
        <v>154</v>
      </c>
      <c r="C177" s="34">
        <v>337.46034999999995</v>
      </c>
      <c r="D177" s="35">
        <v>680305</v>
      </c>
      <c r="E177" s="36">
        <v>289.55406299999993</v>
      </c>
      <c r="F177" s="37">
        <v>583600</v>
      </c>
      <c r="G177" s="36">
        <f t="shared" si="6"/>
        <v>-96705</v>
      </c>
      <c r="H177" s="663">
        <f t="shared" si="5"/>
        <v>85.785052292721645</v>
      </c>
    </row>
    <row r="178" spans="1:8" ht="14.1" customHeight="1">
      <c r="A178" s="66">
        <v>1516</v>
      </c>
      <c r="B178" s="33" t="s">
        <v>232</v>
      </c>
      <c r="C178" s="34">
        <v>320.97038000000003</v>
      </c>
      <c r="D178" s="35">
        <v>407667</v>
      </c>
      <c r="E178" s="36">
        <v>1158.1969099999997</v>
      </c>
      <c r="F178" s="37">
        <v>697549</v>
      </c>
      <c r="G178" s="36">
        <f t="shared" si="6"/>
        <v>289882</v>
      </c>
      <c r="H178" s="663">
        <f t="shared" si="5"/>
        <v>171.10754610993777</v>
      </c>
    </row>
    <row r="179" spans="1:8" ht="14.1" customHeight="1">
      <c r="A179" s="66">
        <v>1517</v>
      </c>
      <c r="B179" s="33" t="s">
        <v>155</v>
      </c>
      <c r="C179" s="34">
        <v>1597.648537</v>
      </c>
      <c r="D179" s="35">
        <v>1824678</v>
      </c>
      <c r="E179" s="36">
        <v>1084.2635340000006</v>
      </c>
      <c r="F179" s="37">
        <v>1447094</v>
      </c>
      <c r="G179" s="36">
        <f t="shared" si="6"/>
        <v>-377584</v>
      </c>
      <c r="H179" s="663">
        <f t="shared" si="5"/>
        <v>79.306814681823312</v>
      </c>
    </row>
    <row r="180" spans="1:8" ht="14.1" customHeight="1">
      <c r="A180" s="66">
        <v>1518</v>
      </c>
      <c r="B180" s="56" t="s">
        <v>199</v>
      </c>
      <c r="C180" s="34">
        <v>404.53178400000002</v>
      </c>
      <c r="D180" s="35">
        <v>309035</v>
      </c>
      <c r="E180" s="36">
        <v>1748.3564099999999</v>
      </c>
      <c r="F180" s="37">
        <v>1304041</v>
      </c>
      <c r="G180" s="36">
        <f t="shared" si="6"/>
        <v>995006</v>
      </c>
      <c r="H180" s="663">
        <f t="shared" si="5"/>
        <v>421.97194492533214</v>
      </c>
    </row>
    <row r="181" spans="1:8" ht="14.1" customHeight="1">
      <c r="A181" s="66">
        <v>1520</v>
      </c>
      <c r="B181" s="33" t="s">
        <v>156</v>
      </c>
      <c r="C181" s="34">
        <v>299.71250000000003</v>
      </c>
      <c r="D181" s="35">
        <v>125629</v>
      </c>
      <c r="E181" s="36">
        <v>8.0779999999999991E-2</v>
      </c>
      <c r="F181" s="37">
        <v>3171</v>
      </c>
      <c r="G181" s="36">
        <f t="shared" si="6"/>
        <v>-122458</v>
      </c>
      <c r="H181" s="663">
        <f t="shared" si="5"/>
        <v>2.5240987351646513</v>
      </c>
    </row>
    <row r="182" spans="1:8" ht="14.1" customHeight="1">
      <c r="A182" s="66">
        <v>1521</v>
      </c>
      <c r="B182" s="33" t="s">
        <v>309</v>
      </c>
      <c r="C182" s="34">
        <v>7.282807</v>
      </c>
      <c r="D182" s="35">
        <v>58363</v>
      </c>
      <c r="E182" s="36">
        <v>1.0109999999999999</v>
      </c>
      <c r="F182" s="37">
        <v>10441</v>
      </c>
      <c r="G182" s="36">
        <f t="shared" si="6"/>
        <v>-47922</v>
      </c>
      <c r="H182" s="663">
        <f t="shared" si="5"/>
        <v>17.889758922605075</v>
      </c>
    </row>
    <row r="183" spans="1:8" ht="14.1" customHeight="1">
      <c r="A183" s="66">
        <v>1522</v>
      </c>
      <c r="B183" s="33" t="s">
        <v>157</v>
      </c>
      <c r="C183" s="81">
        <v>1.4999999999999999E-2</v>
      </c>
      <c r="D183" s="53">
        <v>87</v>
      </c>
      <c r="E183" s="36">
        <v>114.50999999999999</v>
      </c>
      <c r="F183" s="37">
        <v>7291</v>
      </c>
      <c r="G183" s="36">
        <f t="shared" si="6"/>
        <v>7204</v>
      </c>
      <c r="H183" s="663">
        <f t="shared" si="5"/>
        <v>8380.4597701149414</v>
      </c>
    </row>
    <row r="184" spans="1:8" ht="14.1" customHeight="1">
      <c r="A184" s="66"/>
      <c r="B184" s="33"/>
      <c r="C184" s="81"/>
      <c r="D184" s="53"/>
      <c r="E184" s="36"/>
      <c r="F184" s="37"/>
      <c r="G184" s="36"/>
      <c r="H184" s="663"/>
    </row>
    <row r="185" spans="1:8" ht="14.1" customHeight="1" thickBot="1">
      <c r="A185" s="55">
        <v>16</v>
      </c>
      <c r="B185" s="45" t="s">
        <v>158</v>
      </c>
      <c r="C185" s="62">
        <v>7545.1389229999968</v>
      </c>
      <c r="D185" s="47">
        <v>26129212</v>
      </c>
      <c r="E185" s="57">
        <v>7349.8578160000006</v>
      </c>
      <c r="F185" s="49">
        <v>30736689</v>
      </c>
      <c r="G185" s="57">
        <f t="shared" si="6"/>
        <v>4607477</v>
      </c>
      <c r="H185" s="666">
        <f t="shared" si="5"/>
        <v>117.63343265001637</v>
      </c>
    </row>
    <row r="186" spans="1:8" s="77" customFormat="1" ht="14.1" customHeight="1">
      <c r="A186" s="66">
        <v>1601</v>
      </c>
      <c r="B186" s="33" t="s">
        <v>310</v>
      </c>
      <c r="C186" s="34">
        <v>2305.6592759999999</v>
      </c>
      <c r="D186" s="35">
        <v>5512996</v>
      </c>
      <c r="E186" s="36">
        <v>1541.3667569999998</v>
      </c>
      <c r="F186" s="37">
        <v>5660129</v>
      </c>
      <c r="G186" s="36">
        <f t="shared" si="6"/>
        <v>147133</v>
      </c>
      <c r="H186" s="663">
        <f t="shared" si="5"/>
        <v>102.66883923006655</v>
      </c>
    </row>
    <row r="187" spans="1:8" s="77" customFormat="1" ht="14.1" customHeight="1">
      <c r="A187" s="66">
        <v>1602</v>
      </c>
      <c r="B187" s="33" t="s">
        <v>252</v>
      </c>
      <c r="C187" s="34">
        <v>2677.6219580000006</v>
      </c>
      <c r="D187" s="35">
        <v>9120698</v>
      </c>
      <c r="E187" s="36">
        <v>3644.139860999996</v>
      </c>
      <c r="F187" s="37">
        <v>14701326</v>
      </c>
      <c r="G187" s="36">
        <f t="shared" si="6"/>
        <v>5580628</v>
      </c>
      <c r="H187" s="663">
        <f t="shared" si="5"/>
        <v>161.1864135836972</v>
      </c>
    </row>
    <row r="188" spans="1:8" ht="14.1" customHeight="1">
      <c r="A188" s="66">
        <v>1603</v>
      </c>
      <c r="B188" s="33" t="s">
        <v>159</v>
      </c>
      <c r="C188" s="34">
        <v>27.136300000000002</v>
      </c>
      <c r="D188" s="35">
        <v>328678</v>
      </c>
      <c r="E188" s="36">
        <v>0.120532</v>
      </c>
      <c r="F188" s="37">
        <v>1792</v>
      </c>
      <c r="G188" s="36">
        <f t="shared" si="6"/>
        <v>-326886</v>
      </c>
      <c r="H188" s="663">
        <f t="shared" si="5"/>
        <v>0.54521446522128036</v>
      </c>
    </row>
    <row r="189" spans="1:8" ht="14.1" customHeight="1">
      <c r="A189" s="66">
        <v>1604</v>
      </c>
      <c r="B189" s="56" t="s">
        <v>253</v>
      </c>
      <c r="C189" s="34">
        <v>2275.4867629999999</v>
      </c>
      <c r="D189" s="35">
        <v>10243850</v>
      </c>
      <c r="E189" s="36">
        <v>2119.8356939999999</v>
      </c>
      <c r="F189" s="37">
        <v>10113359</v>
      </c>
      <c r="G189" s="36">
        <f t="shared" si="6"/>
        <v>-130491</v>
      </c>
      <c r="H189" s="663">
        <f t="shared" si="5"/>
        <v>98.726152764829635</v>
      </c>
    </row>
    <row r="190" spans="1:8" ht="14.1" customHeight="1">
      <c r="A190" s="66">
        <v>1605</v>
      </c>
      <c r="B190" s="33" t="s">
        <v>160</v>
      </c>
      <c r="C190" s="34">
        <v>259.23462599999993</v>
      </c>
      <c r="D190" s="35">
        <v>922990</v>
      </c>
      <c r="E190" s="36">
        <v>44.394972000000003</v>
      </c>
      <c r="F190" s="37">
        <v>260083</v>
      </c>
      <c r="G190" s="36">
        <f t="shared" si="6"/>
        <v>-662907</v>
      </c>
      <c r="H190" s="663">
        <f t="shared" si="5"/>
        <v>28.178311791026989</v>
      </c>
    </row>
    <row r="191" spans="1:8" ht="14.1" customHeight="1">
      <c r="A191" s="66"/>
      <c r="B191" s="33"/>
      <c r="C191" s="34"/>
      <c r="D191" s="35"/>
      <c r="E191" s="36"/>
      <c r="F191" s="37"/>
      <c r="G191" s="36"/>
      <c r="H191" s="663"/>
    </row>
    <row r="192" spans="1:8" ht="14.1" customHeight="1" thickBot="1">
      <c r="A192" s="55">
        <v>17</v>
      </c>
      <c r="B192" s="45" t="s">
        <v>259</v>
      </c>
      <c r="C192" s="62">
        <v>18025.679362000017</v>
      </c>
      <c r="D192" s="47">
        <v>13877464</v>
      </c>
      <c r="E192" s="57">
        <v>36572.244544000016</v>
      </c>
      <c r="F192" s="49">
        <v>15531926</v>
      </c>
      <c r="G192" s="57">
        <f t="shared" si="6"/>
        <v>1654462</v>
      </c>
      <c r="H192" s="666">
        <f t="shared" si="5"/>
        <v>111.92193328694637</v>
      </c>
    </row>
    <row r="193" spans="1:8" ht="14.1" customHeight="1">
      <c r="A193" s="82">
        <v>1701</v>
      </c>
      <c r="B193" s="83" t="s">
        <v>280</v>
      </c>
      <c r="C193" s="84">
        <v>8789.6547870000013</v>
      </c>
      <c r="D193" s="85">
        <v>3913700</v>
      </c>
      <c r="E193" s="86">
        <v>27439.830041999998</v>
      </c>
      <c r="F193" s="87">
        <v>11754554</v>
      </c>
      <c r="G193" s="86">
        <f t="shared" si="6"/>
        <v>7840854</v>
      </c>
      <c r="H193" s="674">
        <f t="shared" si="5"/>
        <v>300.34376676802003</v>
      </c>
    </row>
    <row r="194" spans="1:8" ht="14.1" customHeight="1">
      <c r="A194" s="66">
        <v>1702</v>
      </c>
      <c r="B194" s="33" t="s">
        <v>281</v>
      </c>
      <c r="C194" s="34">
        <v>7099.5497420000011</v>
      </c>
      <c r="D194" s="35">
        <v>2839828</v>
      </c>
      <c r="E194" s="36">
        <v>682.33713699999998</v>
      </c>
      <c r="F194" s="37">
        <v>331037</v>
      </c>
      <c r="G194" s="36">
        <f t="shared" si="6"/>
        <v>-2508791</v>
      </c>
      <c r="H194" s="663">
        <f t="shared" si="5"/>
        <v>11.656938377958102</v>
      </c>
    </row>
    <row r="195" spans="1:8" ht="14.1" customHeight="1" thickBot="1">
      <c r="A195" s="88">
        <v>1703</v>
      </c>
      <c r="B195" s="89" t="s">
        <v>161</v>
      </c>
      <c r="C195" s="90">
        <v>93.698700000000002</v>
      </c>
      <c r="D195" s="91">
        <v>18458</v>
      </c>
      <c r="E195" s="92">
        <v>7693.7109400000008</v>
      </c>
      <c r="F195" s="93">
        <v>798243</v>
      </c>
      <c r="G195" s="92">
        <f t="shared" si="6"/>
        <v>779785</v>
      </c>
      <c r="H195" s="671">
        <f t="shared" si="5"/>
        <v>4324.6451403185611</v>
      </c>
    </row>
    <row r="196" spans="1:8" ht="14.1" customHeight="1" thickTop="1">
      <c r="A196" s="66">
        <v>1704</v>
      </c>
      <c r="B196" s="33" t="s">
        <v>342</v>
      </c>
      <c r="C196" s="34">
        <v>2042.7761329999996</v>
      </c>
      <c r="D196" s="35">
        <v>7105478</v>
      </c>
      <c r="E196" s="36">
        <v>756.36642499999994</v>
      </c>
      <c r="F196" s="37">
        <v>2648092</v>
      </c>
      <c r="G196" s="36">
        <f t="shared" si="6"/>
        <v>-4457386</v>
      </c>
      <c r="H196" s="663">
        <f t="shared" si="5"/>
        <v>37.268316079509361</v>
      </c>
    </row>
    <row r="197" spans="1:8" ht="14.1" customHeight="1">
      <c r="A197" s="66"/>
      <c r="B197" s="33"/>
      <c r="C197" s="34"/>
      <c r="D197" s="35"/>
      <c r="E197" s="36"/>
      <c r="F197" s="37"/>
      <c r="G197" s="36"/>
      <c r="H197" s="663"/>
    </row>
    <row r="198" spans="1:8" ht="14.1" customHeight="1" thickBot="1">
      <c r="A198" s="55">
        <v>18</v>
      </c>
      <c r="B198" s="45" t="s">
        <v>162</v>
      </c>
      <c r="C198" s="62">
        <v>13038.898063000002</v>
      </c>
      <c r="D198" s="47">
        <v>49680735</v>
      </c>
      <c r="E198" s="57">
        <v>7743.3297620000039</v>
      </c>
      <c r="F198" s="49">
        <v>39425709</v>
      </c>
      <c r="G198" s="57">
        <f t="shared" si="6"/>
        <v>-10255026</v>
      </c>
      <c r="H198" s="666">
        <f t="shared" si="5"/>
        <v>79.358143554035593</v>
      </c>
    </row>
    <row r="199" spans="1:8" ht="14.1" customHeight="1">
      <c r="A199" s="66">
        <v>1801</v>
      </c>
      <c r="B199" s="33" t="s">
        <v>233</v>
      </c>
      <c r="C199" s="34">
        <v>464.25922000000003</v>
      </c>
      <c r="D199" s="35">
        <v>1297820</v>
      </c>
      <c r="E199" s="36">
        <v>4.0099999999999997E-2</v>
      </c>
      <c r="F199" s="37">
        <v>486</v>
      </c>
      <c r="G199" s="36">
        <f t="shared" si="6"/>
        <v>-1297334</v>
      </c>
      <c r="H199" s="663">
        <f t="shared" si="5"/>
        <v>3.7447411813656753E-2</v>
      </c>
    </row>
    <row r="200" spans="1:8" ht="14.1" customHeight="1">
      <c r="A200" s="66">
        <v>1802</v>
      </c>
      <c r="B200" s="33" t="s">
        <v>163</v>
      </c>
      <c r="C200" s="34">
        <v>0</v>
      </c>
      <c r="D200" s="35">
        <v>0</v>
      </c>
      <c r="E200" s="36">
        <v>0</v>
      </c>
      <c r="F200" s="37">
        <v>0</v>
      </c>
      <c r="G200" s="36">
        <f t="shared" si="6"/>
        <v>0</v>
      </c>
      <c r="H200" s="663">
        <v>0</v>
      </c>
    </row>
    <row r="201" spans="1:8" ht="14.1" customHeight="1">
      <c r="A201" s="66">
        <v>1803</v>
      </c>
      <c r="B201" s="33" t="s">
        <v>282</v>
      </c>
      <c r="C201" s="81">
        <v>799.12099999999987</v>
      </c>
      <c r="D201" s="53">
        <v>2770544</v>
      </c>
      <c r="E201" s="59">
        <v>0</v>
      </c>
      <c r="F201" s="60">
        <v>0</v>
      </c>
      <c r="G201" s="59">
        <f t="shared" si="6"/>
        <v>-2770544</v>
      </c>
      <c r="H201" s="663">
        <f t="shared" ref="H201:H257" si="7">F201/D201*100</f>
        <v>0</v>
      </c>
    </row>
    <row r="202" spans="1:8" ht="14.1" customHeight="1">
      <c r="A202" s="66">
        <v>1804</v>
      </c>
      <c r="B202" s="33" t="s">
        <v>343</v>
      </c>
      <c r="C202" s="34">
        <v>541.64129299999991</v>
      </c>
      <c r="D202" s="35">
        <v>2926458</v>
      </c>
      <c r="E202" s="59">
        <v>5.6799999999999989E-2</v>
      </c>
      <c r="F202" s="60">
        <v>1096</v>
      </c>
      <c r="G202" s="59">
        <f t="shared" si="6"/>
        <v>-2925362</v>
      </c>
      <c r="H202" s="663">
        <f t="shared" si="7"/>
        <v>3.745141737896119E-2</v>
      </c>
    </row>
    <row r="203" spans="1:8" ht="14.1" customHeight="1">
      <c r="A203" s="66">
        <v>1805</v>
      </c>
      <c r="B203" s="33" t="s">
        <v>283</v>
      </c>
      <c r="C203" s="34">
        <v>525.28488900000002</v>
      </c>
      <c r="D203" s="35">
        <v>1106664</v>
      </c>
      <c r="E203" s="36">
        <v>224.55299700000006</v>
      </c>
      <c r="F203" s="94">
        <v>522812</v>
      </c>
      <c r="G203" s="36">
        <f t="shared" ref="G203:G257" si="8">F203-D203</f>
        <v>-583852</v>
      </c>
      <c r="H203" s="670">
        <f t="shared" si="7"/>
        <v>47.242162029306094</v>
      </c>
    </row>
    <row r="204" spans="1:8" ht="14.1" customHeight="1">
      <c r="A204" s="66">
        <v>1806</v>
      </c>
      <c r="B204" s="33" t="s">
        <v>241</v>
      </c>
      <c r="C204" s="34">
        <v>10708.591661000008</v>
      </c>
      <c r="D204" s="35">
        <v>41579249</v>
      </c>
      <c r="E204" s="36">
        <v>7518.6798650000046</v>
      </c>
      <c r="F204" s="37">
        <v>38901315</v>
      </c>
      <c r="G204" s="36">
        <f t="shared" si="8"/>
        <v>-2677934</v>
      </c>
      <c r="H204" s="663">
        <f t="shared" si="7"/>
        <v>93.5594459630572</v>
      </c>
    </row>
    <row r="205" spans="1:8" ht="14.1" customHeight="1">
      <c r="A205" s="66"/>
      <c r="B205" s="33"/>
      <c r="C205" s="34"/>
      <c r="D205" s="35"/>
      <c r="E205" s="36"/>
      <c r="F205" s="37"/>
      <c r="G205" s="36"/>
      <c r="H205" s="663"/>
    </row>
    <row r="206" spans="1:8" ht="14.1" customHeight="1" thickBot="1">
      <c r="A206" s="55">
        <v>19</v>
      </c>
      <c r="B206" s="45" t="s">
        <v>200</v>
      </c>
      <c r="C206" s="62">
        <v>38726.721716</v>
      </c>
      <c r="D206" s="47">
        <v>70170877</v>
      </c>
      <c r="E206" s="57">
        <v>22577.551195999989</v>
      </c>
      <c r="F206" s="49">
        <v>41956562</v>
      </c>
      <c r="G206" s="57">
        <f t="shared" si="8"/>
        <v>-28214315</v>
      </c>
      <c r="H206" s="666">
        <f t="shared" si="7"/>
        <v>59.791987493615053</v>
      </c>
    </row>
    <row r="207" spans="1:8" ht="14.1" customHeight="1">
      <c r="A207" s="66">
        <v>1901</v>
      </c>
      <c r="B207" s="33" t="s">
        <v>164</v>
      </c>
      <c r="C207" s="34">
        <v>9635.9865719999998</v>
      </c>
      <c r="D207" s="35">
        <v>15654277</v>
      </c>
      <c r="E207" s="36">
        <v>12295.953782000001</v>
      </c>
      <c r="F207" s="37">
        <v>19336338</v>
      </c>
      <c r="G207" s="36">
        <f t="shared" si="8"/>
        <v>3682061</v>
      </c>
      <c r="H207" s="663">
        <f t="shared" si="7"/>
        <v>123.52111822219575</v>
      </c>
    </row>
    <row r="208" spans="1:8" ht="14.1" customHeight="1">
      <c r="A208" s="66">
        <v>1902</v>
      </c>
      <c r="B208" s="33" t="s">
        <v>165</v>
      </c>
      <c r="C208" s="34">
        <v>8273.9363259999918</v>
      </c>
      <c r="D208" s="35">
        <v>9220988</v>
      </c>
      <c r="E208" s="36">
        <v>2163.3580440000001</v>
      </c>
      <c r="F208" s="37">
        <v>3167665</v>
      </c>
      <c r="G208" s="36">
        <f t="shared" si="8"/>
        <v>-6053323</v>
      </c>
      <c r="H208" s="663">
        <f t="shared" si="7"/>
        <v>34.35277217582324</v>
      </c>
    </row>
    <row r="209" spans="1:8" ht="14.1" customHeight="1">
      <c r="A209" s="66">
        <v>1903</v>
      </c>
      <c r="B209" s="33" t="s">
        <v>344</v>
      </c>
      <c r="C209" s="34">
        <v>11.11022</v>
      </c>
      <c r="D209" s="35">
        <v>21127</v>
      </c>
      <c r="E209" s="59">
        <v>0.20700000000000002</v>
      </c>
      <c r="F209" s="60">
        <v>684</v>
      </c>
      <c r="G209" s="59">
        <f t="shared" si="8"/>
        <v>-20443</v>
      </c>
      <c r="H209" s="663">
        <f t="shared" si="7"/>
        <v>3.2375633076158468</v>
      </c>
    </row>
    <row r="210" spans="1:8" ht="14.1" customHeight="1">
      <c r="A210" s="66">
        <v>1904</v>
      </c>
      <c r="B210" s="33" t="s">
        <v>234</v>
      </c>
      <c r="C210" s="34">
        <v>2148.8428520000002</v>
      </c>
      <c r="D210" s="35">
        <v>5145153</v>
      </c>
      <c r="E210" s="36">
        <v>258.12709899999999</v>
      </c>
      <c r="F210" s="37">
        <v>845050</v>
      </c>
      <c r="G210" s="36">
        <f t="shared" si="8"/>
        <v>-4300103</v>
      </c>
      <c r="H210" s="663">
        <f t="shared" si="7"/>
        <v>16.424195743061478</v>
      </c>
    </row>
    <row r="211" spans="1:8" ht="14.1" customHeight="1">
      <c r="A211" s="66">
        <v>1905</v>
      </c>
      <c r="B211" s="33" t="s">
        <v>311</v>
      </c>
      <c r="C211" s="34">
        <v>18656.845745999999</v>
      </c>
      <c r="D211" s="35">
        <v>40129332</v>
      </c>
      <c r="E211" s="36">
        <v>7859.9052709999987</v>
      </c>
      <c r="F211" s="37">
        <v>18606825</v>
      </c>
      <c r="G211" s="36">
        <f t="shared" si="8"/>
        <v>-21522507</v>
      </c>
      <c r="H211" s="663">
        <f t="shared" si="7"/>
        <v>46.367143614551068</v>
      </c>
    </row>
    <row r="212" spans="1:8" ht="14.1" customHeight="1">
      <c r="A212" s="66"/>
      <c r="B212" s="33"/>
      <c r="C212" s="34"/>
      <c r="D212" s="35"/>
      <c r="E212" s="36"/>
      <c r="F212" s="37"/>
      <c r="G212" s="36"/>
      <c r="H212" s="663"/>
    </row>
    <row r="213" spans="1:8" ht="14.1" customHeight="1" thickBot="1">
      <c r="A213" s="55">
        <v>20</v>
      </c>
      <c r="B213" s="45" t="s">
        <v>260</v>
      </c>
      <c r="C213" s="62">
        <v>24469.162323999983</v>
      </c>
      <c r="D213" s="47">
        <v>30094563</v>
      </c>
      <c r="E213" s="57">
        <v>7973.1696280000051</v>
      </c>
      <c r="F213" s="49">
        <v>13258945</v>
      </c>
      <c r="G213" s="57">
        <f t="shared" si="8"/>
        <v>-16835618</v>
      </c>
      <c r="H213" s="666">
        <f t="shared" si="7"/>
        <v>44.057609342923506</v>
      </c>
    </row>
    <row r="214" spans="1:8" ht="14.1" customHeight="1">
      <c r="A214" s="66">
        <v>2001</v>
      </c>
      <c r="B214" s="33" t="s">
        <v>284</v>
      </c>
      <c r="C214" s="34">
        <v>1762.4073530000001</v>
      </c>
      <c r="D214" s="35">
        <v>1944699</v>
      </c>
      <c r="E214" s="36">
        <v>1210.3808809999998</v>
      </c>
      <c r="F214" s="37">
        <v>1812386</v>
      </c>
      <c r="G214" s="36">
        <f t="shared" si="8"/>
        <v>-132313</v>
      </c>
      <c r="H214" s="663">
        <f t="shared" si="7"/>
        <v>93.196222140290089</v>
      </c>
    </row>
    <row r="215" spans="1:8" ht="14.1" customHeight="1">
      <c r="A215" s="66">
        <v>2002</v>
      </c>
      <c r="B215" s="33" t="s">
        <v>312</v>
      </c>
      <c r="C215" s="34">
        <v>4744.0558649999994</v>
      </c>
      <c r="D215" s="35">
        <v>3407165</v>
      </c>
      <c r="E215" s="36">
        <v>1381.1665340000006</v>
      </c>
      <c r="F215" s="37">
        <v>1070154</v>
      </c>
      <c r="G215" s="36">
        <f t="shared" si="8"/>
        <v>-2337011</v>
      </c>
      <c r="H215" s="663">
        <f t="shared" si="7"/>
        <v>31.408927950363424</v>
      </c>
    </row>
    <row r="216" spans="1:8" ht="14.1" customHeight="1">
      <c r="A216" s="66">
        <v>2003</v>
      </c>
      <c r="B216" s="33" t="s">
        <v>345</v>
      </c>
      <c r="C216" s="34">
        <v>377.30802999999997</v>
      </c>
      <c r="D216" s="35">
        <v>500198</v>
      </c>
      <c r="E216" s="36">
        <v>57.500015999999995</v>
      </c>
      <c r="F216" s="37">
        <v>438799</v>
      </c>
      <c r="G216" s="36">
        <f t="shared" si="8"/>
        <v>-61399</v>
      </c>
      <c r="H216" s="663">
        <f t="shared" si="7"/>
        <v>87.725060875893149</v>
      </c>
    </row>
    <row r="217" spans="1:8" ht="14.1" customHeight="1">
      <c r="A217" s="66">
        <v>2004</v>
      </c>
      <c r="B217" s="33" t="s">
        <v>285</v>
      </c>
      <c r="C217" s="34">
        <v>4971.1773280000016</v>
      </c>
      <c r="D217" s="35">
        <v>3919008</v>
      </c>
      <c r="E217" s="36">
        <v>417.36915799999997</v>
      </c>
      <c r="F217" s="37">
        <v>470052</v>
      </c>
      <c r="G217" s="36">
        <f t="shared" si="8"/>
        <v>-3448956</v>
      </c>
      <c r="H217" s="663">
        <f t="shared" si="7"/>
        <v>11.994157705215198</v>
      </c>
    </row>
    <row r="218" spans="1:8" ht="14.1" customHeight="1">
      <c r="A218" s="66">
        <v>2005</v>
      </c>
      <c r="B218" s="33" t="s">
        <v>286</v>
      </c>
      <c r="C218" s="34">
        <v>4401.1748069999985</v>
      </c>
      <c r="D218" s="35">
        <v>6172954</v>
      </c>
      <c r="E218" s="36">
        <v>2889.9491080000007</v>
      </c>
      <c r="F218" s="37">
        <v>5087470</v>
      </c>
      <c r="G218" s="36">
        <f t="shared" si="8"/>
        <v>-1085484</v>
      </c>
      <c r="H218" s="663">
        <f t="shared" si="7"/>
        <v>82.415485357577595</v>
      </c>
    </row>
    <row r="219" spans="1:8" ht="14.1" customHeight="1">
      <c r="A219" s="66">
        <v>2006</v>
      </c>
      <c r="B219" s="33" t="s">
        <v>346</v>
      </c>
      <c r="C219" s="34">
        <v>31.070875000000004</v>
      </c>
      <c r="D219" s="35">
        <v>128610</v>
      </c>
      <c r="E219" s="59">
        <v>7.756129999999998</v>
      </c>
      <c r="F219" s="60">
        <v>16744</v>
      </c>
      <c r="G219" s="59">
        <f t="shared" si="8"/>
        <v>-111866</v>
      </c>
      <c r="H219" s="663">
        <f t="shared" si="7"/>
        <v>13.01920534950626</v>
      </c>
    </row>
    <row r="220" spans="1:8" ht="14.1" customHeight="1">
      <c r="A220" s="66">
        <v>2007</v>
      </c>
      <c r="B220" s="33" t="s">
        <v>235</v>
      </c>
      <c r="C220" s="34">
        <v>876.26307200000019</v>
      </c>
      <c r="D220" s="35">
        <v>1516903</v>
      </c>
      <c r="E220" s="36">
        <v>1009.8222000000003</v>
      </c>
      <c r="F220" s="37">
        <v>2725559</v>
      </c>
      <c r="G220" s="36">
        <f t="shared" si="8"/>
        <v>1208656</v>
      </c>
      <c r="H220" s="663">
        <f t="shared" si="7"/>
        <v>179.67918845173355</v>
      </c>
    </row>
    <row r="221" spans="1:8" ht="14.1" customHeight="1">
      <c r="A221" s="66">
        <v>2008</v>
      </c>
      <c r="B221" s="33" t="s">
        <v>287</v>
      </c>
      <c r="C221" s="34">
        <v>3311.541506</v>
      </c>
      <c r="D221" s="35">
        <v>8216664</v>
      </c>
      <c r="E221" s="36">
        <v>674.39593699999944</v>
      </c>
      <c r="F221" s="37">
        <v>1202777</v>
      </c>
      <c r="G221" s="36">
        <f t="shared" si="8"/>
        <v>-7013887</v>
      </c>
      <c r="H221" s="663">
        <f t="shared" si="7"/>
        <v>14.638264385643614</v>
      </c>
    </row>
    <row r="222" spans="1:8" ht="14.1" customHeight="1">
      <c r="A222" s="66">
        <v>2009</v>
      </c>
      <c r="B222" s="33" t="s">
        <v>288</v>
      </c>
      <c r="C222" s="34">
        <v>3994.1634879999992</v>
      </c>
      <c r="D222" s="35">
        <v>4288362</v>
      </c>
      <c r="E222" s="36">
        <v>324.82966400000009</v>
      </c>
      <c r="F222" s="37">
        <v>435004</v>
      </c>
      <c r="G222" s="36">
        <f t="shared" si="8"/>
        <v>-3853358</v>
      </c>
      <c r="H222" s="663">
        <f t="shared" si="7"/>
        <v>10.143826477335635</v>
      </c>
    </row>
    <row r="223" spans="1:8" ht="14.1" customHeight="1">
      <c r="A223" s="66"/>
      <c r="B223" s="33"/>
      <c r="C223" s="34"/>
      <c r="D223" s="35"/>
      <c r="E223" s="36"/>
      <c r="F223" s="37"/>
      <c r="G223" s="36"/>
      <c r="H223" s="663"/>
    </row>
    <row r="224" spans="1:8" ht="14.1" customHeight="1" thickBot="1">
      <c r="A224" s="55">
        <v>21</v>
      </c>
      <c r="B224" s="45" t="s">
        <v>166</v>
      </c>
      <c r="C224" s="62">
        <v>17982.936737000007</v>
      </c>
      <c r="D224" s="47">
        <v>54360604</v>
      </c>
      <c r="E224" s="57">
        <v>22769.254757999992</v>
      </c>
      <c r="F224" s="49">
        <v>55001345</v>
      </c>
      <c r="G224" s="57">
        <f t="shared" si="8"/>
        <v>640741</v>
      </c>
      <c r="H224" s="666">
        <f t="shared" si="7"/>
        <v>101.17868631481726</v>
      </c>
    </row>
    <row r="225" spans="1:8" ht="14.1" customHeight="1">
      <c r="A225" s="66">
        <v>2101</v>
      </c>
      <c r="B225" s="33" t="s">
        <v>313</v>
      </c>
      <c r="C225" s="34">
        <v>1128.9201900000007</v>
      </c>
      <c r="D225" s="35">
        <v>6996238</v>
      </c>
      <c r="E225" s="36">
        <v>452.14635700000002</v>
      </c>
      <c r="F225" s="37">
        <v>3219034</v>
      </c>
      <c r="G225" s="36">
        <f t="shared" si="8"/>
        <v>-3777204</v>
      </c>
      <c r="H225" s="663">
        <f t="shared" si="7"/>
        <v>46.010927587083231</v>
      </c>
    </row>
    <row r="226" spans="1:8" ht="14.1" customHeight="1">
      <c r="A226" s="66">
        <v>2102</v>
      </c>
      <c r="B226" s="33" t="s">
        <v>167</v>
      </c>
      <c r="C226" s="34">
        <v>3660.8390680000007</v>
      </c>
      <c r="D226" s="35">
        <v>2655731</v>
      </c>
      <c r="E226" s="36">
        <v>1217.9645300000007</v>
      </c>
      <c r="F226" s="37">
        <v>1290605</v>
      </c>
      <c r="G226" s="36">
        <f t="shared" si="8"/>
        <v>-1365126</v>
      </c>
      <c r="H226" s="663">
        <f t="shared" si="7"/>
        <v>48.596977630641049</v>
      </c>
    </row>
    <row r="227" spans="1:8" ht="14.1" customHeight="1" thickBot="1">
      <c r="A227" s="88">
        <v>2103</v>
      </c>
      <c r="B227" s="89" t="s">
        <v>168</v>
      </c>
      <c r="C227" s="90">
        <v>3439.6084759999999</v>
      </c>
      <c r="D227" s="91">
        <v>6658905</v>
      </c>
      <c r="E227" s="92">
        <v>11264.943039999998</v>
      </c>
      <c r="F227" s="93">
        <v>19292095</v>
      </c>
      <c r="G227" s="92">
        <f t="shared" si="8"/>
        <v>12633190</v>
      </c>
      <c r="H227" s="671">
        <f t="shared" si="7"/>
        <v>289.71873003143907</v>
      </c>
    </row>
    <row r="228" spans="1:8" ht="14.1" customHeight="1" thickTop="1">
      <c r="A228" s="66">
        <v>2104</v>
      </c>
      <c r="B228" s="33" t="s">
        <v>373</v>
      </c>
      <c r="C228" s="34">
        <v>529.99075099999993</v>
      </c>
      <c r="D228" s="35">
        <v>1533137</v>
      </c>
      <c r="E228" s="36">
        <v>2137.9076970000006</v>
      </c>
      <c r="F228" s="37">
        <v>7470197</v>
      </c>
      <c r="G228" s="36">
        <f t="shared" si="8"/>
        <v>5937060</v>
      </c>
      <c r="H228" s="663">
        <f t="shared" si="7"/>
        <v>487.24914994550392</v>
      </c>
    </row>
    <row r="229" spans="1:8" ht="14.1" customHeight="1">
      <c r="A229" s="66">
        <v>2105</v>
      </c>
      <c r="B229" s="33" t="s">
        <v>169</v>
      </c>
      <c r="C229" s="34">
        <v>741.06609399999991</v>
      </c>
      <c r="D229" s="35">
        <v>2278800</v>
      </c>
      <c r="E229" s="36">
        <v>1650.07386</v>
      </c>
      <c r="F229" s="37">
        <v>3484705</v>
      </c>
      <c r="G229" s="36">
        <f t="shared" si="8"/>
        <v>1205905</v>
      </c>
      <c r="H229" s="663">
        <f t="shared" si="7"/>
        <v>152.91842197647884</v>
      </c>
    </row>
    <row r="230" spans="1:8" ht="14.1" customHeight="1">
      <c r="A230" s="66">
        <v>2106</v>
      </c>
      <c r="B230" s="33" t="s">
        <v>170</v>
      </c>
      <c r="C230" s="34">
        <v>8482.5121579999977</v>
      </c>
      <c r="D230" s="35">
        <v>34237793</v>
      </c>
      <c r="E230" s="36">
        <v>6046.2192739999991</v>
      </c>
      <c r="F230" s="37">
        <v>20244709</v>
      </c>
      <c r="G230" s="36">
        <f t="shared" si="8"/>
        <v>-13993084</v>
      </c>
      <c r="H230" s="663">
        <f t="shared" si="7"/>
        <v>59.129713763968375</v>
      </c>
    </row>
    <row r="231" spans="1:8" ht="14.1" customHeight="1">
      <c r="A231" s="66"/>
      <c r="B231" s="33"/>
      <c r="C231" s="34"/>
      <c r="D231" s="35"/>
      <c r="E231" s="36"/>
      <c r="F231" s="37"/>
      <c r="G231" s="36"/>
      <c r="H231" s="663"/>
    </row>
    <row r="232" spans="1:8" ht="14.1" customHeight="1" thickBot="1">
      <c r="A232" s="55">
        <v>22</v>
      </c>
      <c r="B232" s="45" t="s">
        <v>261</v>
      </c>
      <c r="C232" s="62">
        <v>83470.627972999791</v>
      </c>
      <c r="D232" s="47">
        <v>52834475</v>
      </c>
      <c r="E232" s="57">
        <v>113032.50069399993</v>
      </c>
      <c r="F232" s="49">
        <v>31109659</v>
      </c>
      <c r="G232" s="57">
        <f t="shared" si="8"/>
        <v>-21724816</v>
      </c>
      <c r="H232" s="666">
        <f t="shared" si="7"/>
        <v>58.881362973702302</v>
      </c>
    </row>
    <row r="233" spans="1:8" ht="14.1" customHeight="1">
      <c r="A233" s="66">
        <v>2201</v>
      </c>
      <c r="B233" s="33" t="s">
        <v>289</v>
      </c>
      <c r="C233" s="34">
        <v>19497.627587000003</v>
      </c>
      <c r="D233" s="35">
        <v>2559432</v>
      </c>
      <c r="E233" s="36">
        <v>71390.014082000009</v>
      </c>
      <c r="F233" s="37">
        <v>2896212</v>
      </c>
      <c r="G233" s="36">
        <f t="shared" si="8"/>
        <v>336780</v>
      </c>
      <c r="H233" s="663">
        <f t="shared" si="7"/>
        <v>113.15838826739683</v>
      </c>
    </row>
    <row r="234" spans="1:8" ht="14.1" customHeight="1">
      <c r="A234" s="66">
        <v>2202</v>
      </c>
      <c r="B234" s="33" t="s">
        <v>290</v>
      </c>
      <c r="C234" s="34">
        <v>36083.507664000019</v>
      </c>
      <c r="D234" s="35">
        <v>25198448</v>
      </c>
      <c r="E234" s="36">
        <v>24565.765179000009</v>
      </c>
      <c r="F234" s="37">
        <v>12245412</v>
      </c>
      <c r="G234" s="36">
        <f t="shared" si="8"/>
        <v>-12953036</v>
      </c>
      <c r="H234" s="663">
        <f t="shared" si="7"/>
        <v>48.595897652109365</v>
      </c>
    </row>
    <row r="235" spans="1:8" ht="14.1" customHeight="1">
      <c r="A235" s="66">
        <v>2203</v>
      </c>
      <c r="B235" s="33" t="s">
        <v>171</v>
      </c>
      <c r="C235" s="34">
        <v>15516.440368999996</v>
      </c>
      <c r="D235" s="35">
        <v>7562814</v>
      </c>
      <c r="E235" s="36">
        <v>10660.102355000003</v>
      </c>
      <c r="F235" s="37">
        <v>4982214</v>
      </c>
      <c r="G235" s="36">
        <f t="shared" si="8"/>
        <v>-2580600</v>
      </c>
      <c r="H235" s="663">
        <f t="shared" si="7"/>
        <v>65.87778041348102</v>
      </c>
    </row>
    <row r="236" spans="1:8" ht="14.1" customHeight="1">
      <c r="A236" s="66">
        <v>2204</v>
      </c>
      <c r="B236" s="33" t="s">
        <v>254</v>
      </c>
      <c r="C236" s="34">
        <v>5548.1334239999996</v>
      </c>
      <c r="D236" s="35">
        <v>5539449</v>
      </c>
      <c r="E236" s="36">
        <v>825.61034000000006</v>
      </c>
      <c r="F236" s="37">
        <v>3016616</v>
      </c>
      <c r="G236" s="36">
        <f t="shared" si="8"/>
        <v>-2522833</v>
      </c>
      <c r="H236" s="663">
        <f t="shared" si="7"/>
        <v>54.456968554092654</v>
      </c>
    </row>
    <row r="237" spans="1:8" ht="14.1" customHeight="1">
      <c r="A237" s="66">
        <v>2205</v>
      </c>
      <c r="B237" s="33" t="s">
        <v>255</v>
      </c>
      <c r="C237" s="34">
        <v>26.056010000000004</v>
      </c>
      <c r="D237" s="35">
        <v>86772</v>
      </c>
      <c r="E237" s="36">
        <v>1.8175E-2</v>
      </c>
      <c r="F237" s="37">
        <v>179</v>
      </c>
      <c r="G237" s="36">
        <f t="shared" si="8"/>
        <v>-86593</v>
      </c>
      <c r="H237" s="663">
        <f t="shared" si="7"/>
        <v>0.20628774258977547</v>
      </c>
    </row>
    <row r="238" spans="1:8" ht="14.1" customHeight="1">
      <c r="A238" s="66">
        <v>2206</v>
      </c>
      <c r="B238" s="33" t="s">
        <v>291</v>
      </c>
      <c r="C238" s="34">
        <v>673.79317900000001</v>
      </c>
      <c r="D238" s="35">
        <v>446923</v>
      </c>
      <c r="E238" s="36">
        <v>4080.6323999999995</v>
      </c>
      <c r="F238" s="37">
        <v>3097610</v>
      </c>
      <c r="G238" s="36">
        <f t="shared" si="8"/>
        <v>2650687</v>
      </c>
      <c r="H238" s="663">
        <f t="shared" si="7"/>
        <v>693.09702118709481</v>
      </c>
    </row>
    <row r="239" spans="1:8" ht="14.1" customHeight="1">
      <c r="A239" s="66">
        <v>2207</v>
      </c>
      <c r="B239" s="33" t="s">
        <v>172</v>
      </c>
      <c r="C239" s="34">
        <v>2714.8088070000008</v>
      </c>
      <c r="D239" s="35">
        <v>2133857</v>
      </c>
      <c r="E239" s="36">
        <v>31.047799999999995</v>
      </c>
      <c r="F239" s="37">
        <v>85496</v>
      </c>
      <c r="G239" s="36">
        <f t="shared" si="8"/>
        <v>-2048361</v>
      </c>
      <c r="H239" s="663">
        <f t="shared" si="7"/>
        <v>4.0066414947205926</v>
      </c>
    </row>
    <row r="240" spans="1:8" ht="14.1" customHeight="1">
      <c r="A240" s="66">
        <v>2208</v>
      </c>
      <c r="B240" s="33" t="s">
        <v>173</v>
      </c>
      <c r="C240" s="34">
        <v>1664.8913600000005</v>
      </c>
      <c r="D240" s="35">
        <v>8575982</v>
      </c>
      <c r="E240" s="36">
        <v>1099.9457609999999</v>
      </c>
      <c r="F240" s="37">
        <v>4606786</v>
      </c>
      <c r="G240" s="36">
        <f t="shared" si="8"/>
        <v>-3969196</v>
      </c>
      <c r="H240" s="663">
        <f t="shared" si="7"/>
        <v>53.717300246199208</v>
      </c>
    </row>
    <row r="241" spans="1:8" ht="14.1" customHeight="1">
      <c r="A241" s="66">
        <v>2209</v>
      </c>
      <c r="B241" s="33" t="s">
        <v>174</v>
      </c>
      <c r="C241" s="34">
        <v>1745.3695730000002</v>
      </c>
      <c r="D241" s="35">
        <v>730798</v>
      </c>
      <c r="E241" s="36">
        <v>379.36460200000005</v>
      </c>
      <c r="F241" s="37">
        <v>179134</v>
      </c>
      <c r="G241" s="36">
        <f t="shared" si="8"/>
        <v>-551664</v>
      </c>
      <c r="H241" s="663">
        <f t="shared" si="7"/>
        <v>24.512108681195077</v>
      </c>
    </row>
    <row r="242" spans="1:8" ht="14.1" customHeight="1">
      <c r="A242" s="38"/>
      <c r="B242" s="39"/>
      <c r="C242" s="61"/>
      <c r="D242" s="41"/>
      <c r="E242" s="58"/>
      <c r="F242" s="43"/>
      <c r="G242" s="58"/>
      <c r="H242" s="665"/>
    </row>
    <row r="243" spans="1:8" ht="14.1" customHeight="1" thickBot="1">
      <c r="A243" s="55">
        <v>23</v>
      </c>
      <c r="B243" s="45" t="s">
        <v>201</v>
      </c>
      <c r="C243" s="62">
        <v>105534.6119969999</v>
      </c>
      <c r="D243" s="47">
        <v>50423463</v>
      </c>
      <c r="E243" s="57">
        <v>43561.939877000019</v>
      </c>
      <c r="F243" s="49">
        <v>21851988</v>
      </c>
      <c r="G243" s="57">
        <f t="shared" si="8"/>
        <v>-28571475</v>
      </c>
      <c r="H243" s="666">
        <f t="shared" si="7"/>
        <v>43.336944152368119</v>
      </c>
    </row>
    <row r="244" spans="1:8" ht="14.1" customHeight="1">
      <c r="A244" s="66">
        <v>2301</v>
      </c>
      <c r="B244" s="33" t="s">
        <v>347</v>
      </c>
      <c r="C244" s="34">
        <v>3.9110999999999998</v>
      </c>
      <c r="D244" s="35">
        <v>24545</v>
      </c>
      <c r="E244" s="36">
        <v>4212.5261100000007</v>
      </c>
      <c r="F244" s="37">
        <v>1266657</v>
      </c>
      <c r="G244" s="36">
        <f t="shared" si="8"/>
        <v>1242112</v>
      </c>
      <c r="H244" s="663">
        <f t="shared" si="7"/>
        <v>5160.5500101853731</v>
      </c>
    </row>
    <row r="245" spans="1:8" ht="14.1" customHeight="1">
      <c r="A245" s="66">
        <v>2302</v>
      </c>
      <c r="B245" s="33" t="s">
        <v>236</v>
      </c>
      <c r="C245" s="34">
        <v>1735.8725490000004</v>
      </c>
      <c r="D245" s="35">
        <v>321406</v>
      </c>
      <c r="E245" s="36">
        <v>4253.3770000000004</v>
      </c>
      <c r="F245" s="37">
        <v>507619</v>
      </c>
      <c r="G245" s="36">
        <f t="shared" si="8"/>
        <v>186213</v>
      </c>
      <c r="H245" s="663">
        <f t="shared" si="7"/>
        <v>157.93700179834852</v>
      </c>
    </row>
    <row r="246" spans="1:8" ht="14.1" customHeight="1">
      <c r="A246" s="66">
        <v>2303</v>
      </c>
      <c r="B246" s="33" t="s">
        <v>292</v>
      </c>
      <c r="C246" s="34">
        <v>13201.340340000001</v>
      </c>
      <c r="D246" s="35">
        <v>2294094</v>
      </c>
      <c r="E246" s="36">
        <v>12556.700999999999</v>
      </c>
      <c r="F246" s="37">
        <v>2083275</v>
      </c>
      <c r="G246" s="36">
        <f t="shared" si="8"/>
        <v>-210819</v>
      </c>
      <c r="H246" s="663">
        <f t="shared" si="7"/>
        <v>90.810359122163263</v>
      </c>
    </row>
    <row r="247" spans="1:8" ht="14.1" customHeight="1">
      <c r="A247" s="66">
        <v>2304</v>
      </c>
      <c r="B247" s="33" t="s">
        <v>314</v>
      </c>
      <c r="C247" s="34">
        <v>31950.130749999997</v>
      </c>
      <c r="D247" s="35">
        <v>11083952</v>
      </c>
      <c r="E247" s="36">
        <v>534.14</v>
      </c>
      <c r="F247" s="37">
        <v>156476</v>
      </c>
      <c r="G247" s="36">
        <f t="shared" si="8"/>
        <v>-10927476</v>
      </c>
      <c r="H247" s="663">
        <f t="shared" si="7"/>
        <v>1.4117347314387505</v>
      </c>
    </row>
    <row r="248" spans="1:8" ht="14.1" customHeight="1">
      <c r="A248" s="66">
        <v>2305</v>
      </c>
      <c r="B248" s="33" t="s">
        <v>315</v>
      </c>
      <c r="C248" s="34">
        <v>0</v>
      </c>
      <c r="D248" s="35">
        <v>0</v>
      </c>
      <c r="E248" s="36">
        <v>0</v>
      </c>
      <c r="F248" s="37">
        <v>0</v>
      </c>
      <c r="G248" s="36">
        <f t="shared" si="8"/>
        <v>0</v>
      </c>
      <c r="H248" s="663">
        <v>0</v>
      </c>
    </row>
    <row r="249" spans="1:8" ht="14.1" customHeight="1">
      <c r="A249" s="66">
        <v>2306</v>
      </c>
      <c r="B249" s="33" t="s">
        <v>316</v>
      </c>
      <c r="C249" s="81">
        <v>17147.820990999993</v>
      </c>
      <c r="D249" s="53">
        <v>3514983</v>
      </c>
      <c r="E249" s="36">
        <v>1759.1350999999997</v>
      </c>
      <c r="F249" s="37">
        <v>376554</v>
      </c>
      <c r="G249" s="36">
        <f t="shared" si="8"/>
        <v>-3138429</v>
      </c>
      <c r="H249" s="663">
        <f t="shared" si="7"/>
        <v>10.71282563813253</v>
      </c>
    </row>
    <row r="250" spans="1:8" ht="14.1" customHeight="1">
      <c r="A250" s="66">
        <v>2307</v>
      </c>
      <c r="B250" s="33" t="s">
        <v>348</v>
      </c>
      <c r="C250" s="81">
        <v>0</v>
      </c>
      <c r="D250" s="53">
        <v>0</v>
      </c>
      <c r="E250" s="59">
        <v>47.820999999999998</v>
      </c>
      <c r="F250" s="60">
        <v>330</v>
      </c>
      <c r="G250" s="59">
        <f t="shared" si="8"/>
        <v>330</v>
      </c>
      <c r="H250" s="663">
        <v>0</v>
      </c>
    </row>
    <row r="251" spans="1:8" ht="14.1" customHeight="1">
      <c r="A251" s="66">
        <v>2308</v>
      </c>
      <c r="B251" s="33" t="s">
        <v>349</v>
      </c>
      <c r="C251" s="34">
        <v>61.542050000000003</v>
      </c>
      <c r="D251" s="35">
        <v>33340</v>
      </c>
      <c r="E251" s="36">
        <v>0.504</v>
      </c>
      <c r="F251" s="37">
        <v>171</v>
      </c>
      <c r="G251" s="36">
        <f t="shared" si="8"/>
        <v>-33169</v>
      </c>
      <c r="H251" s="663">
        <f t="shared" si="7"/>
        <v>0.51289742051589682</v>
      </c>
    </row>
    <row r="252" spans="1:8" ht="14.1" customHeight="1">
      <c r="A252" s="66">
        <v>2309</v>
      </c>
      <c r="B252" s="33" t="s">
        <v>350</v>
      </c>
      <c r="C252" s="34">
        <v>41433.994217000007</v>
      </c>
      <c r="D252" s="35">
        <v>33151143</v>
      </c>
      <c r="E252" s="36">
        <v>20197.735667000001</v>
      </c>
      <c r="F252" s="37">
        <v>17460906</v>
      </c>
      <c r="G252" s="36">
        <f t="shared" si="8"/>
        <v>-15690237</v>
      </c>
      <c r="H252" s="663">
        <f t="shared" si="7"/>
        <v>52.670600226363241</v>
      </c>
    </row>
    <row r="253" spans="1:8" ht="14.1" customHeight="1">
      <c r="A253" s="38"/>
      <c r="B253" s="39"/>
      <c r="C253" s="61"/>
      <c r="D253" s="41"/>
      <c r="E253" s="58"/>
      <c r="F253" s="43"/>
      <c r="G253" s="58"/>
      <c r="H253" s="665"/>
    </row>
    <row r="254" spans="1:8" ht="14.1" customHeight="1" thickBot="1">
      <c r="A254" s="55">
        <v>24</v>
      </c>
      <c r="B254" s="45" t="s">
        <v>351</v>
      </c>
      <c r="C254" s="62">
        <v>4400.4444530000001</v>
      </c>
      <c r="D254" s="47">
        <v>38414854</v>
      </c>
      <c r="E254" s="57">
        <v>5315.0755749999989</v>
      </c>
      <c r="F254" s="49">
        <v>38488829</v>
      </c>
      <c r="G254" s="57">
        <f t="shared" si="8"/>
        <v>73975</v>
      </c>
      <c r="H254" s="666">
        <f t="shared" si="7"/>
        <v>100.19256873916534</v>
      </c>
    </row>
    <row r="255" spans="1:8" ht="14.1" customHeight="1">
      <c r="A255" s="66">
        <v>2401</v>
      </c>
      <c r="B255" s="33" t="s">
        <v>353</v>
      </c>
      <c r="C255" s="34">
        <v>2929.9735999999998</v>
      </c>
      <c r="D255" s="35">
        <v>13414233</v>
      </c>
      <c r="E255" s="36">
        <v>2947.0865600000002</v>
      </c>
      <c r="F255" s="37">
        <v>12239423</v>
      </c>
      <c r="G255" s="36">
        <f t="shared" si="8"/>
        <v>-1174810</v>
      </c>
      <c r="H255" s="663">
        <f t="shared" si="7"/>
        <v>91.242063560398861</v>
      </c>
    </row>
    <row r="256" spans="1:8" ht="14.1" customHeight="1">
      <c r="A256" s="66">
        <v>2402</v>
      </c>
      <c r="B256" s="33" t="s">
        <v>175</v>
      </c>
      <c r="C256" s="34">
        <v>1026.806908</v>
      </c>
      <c r="D256" s="35">
        <v>17025906</v>
      </c>
      <c r="E256" s="36">
        <v>1951.358205</v>
      </c>
      <c r="F256" s="37">
        <v>23946598</v>
      </c>
      <c r="G256" s="36">
        <f t="shared" si="8"/>
        <v>6920692</v>
      </c>
      <c r="H256" s="663">
        <f t="shared" si="7"/>
        <v>140.64801015581784</v>
      </c>
    </row>
    <row r="257" spans="1:8" ht="14.1" customHeight="1" thickBot="1">
      <c r="A257" s="88">
        <v>2403</v>
      </c>
      <c r="B257" s="89" t="s">
        <v>352</v>
      </c>
      <c r="C257" s="90">
        <v>443.66394499999996</v>
      </c>
      <c r="D257" s="91">
        <v>7974715</v>
      </c>
      <c r="E257" s="92">
        <v>416.63081</v>
      </c>
      <c r="F257" s="93">
        <v>2302808</v>
      </c>
      <c r="G257" s="92">
        <f t="shared" si="8"/>
        <v>-5671907</v>
      </c>
      <c r="H257" s="671">
        <f t="shared" si="7"/>
        <v>28.876367368614424</v>
      </c>
    </row>
    <row r="258" spans="1:8" ht="14.1" customHeight="1" thickTop="1">
      <c r="A258" s="95" t="s">
        <v>410</v>
      </c>
      <c r="B258" s="95"/>
      <c r="C258" s="96"/>
      <c r="D258" s="96"/>
      <c r="E258" s="96"/>
      <c r="F258" s="96"/>
    </row>
    <row r="259" spans="1:8" ht="14.1" customHeight="1">
      <c r="A259" s="95"/>
      <c r="B259" s="95"/>
      <c r="C259" s="96"/>
      <c r="D259" s="96"/>
      <c r="E259" s="96"/>
      <c r="F259" s="96"/>
    </row>
  </sheetData>
  <mergeCells count="1">
    <mergeCell ref="C4:D4"/>
  </mergeCells>
  <phoneticPr fontId="16" type="noConversion"/>
  <pageMargins left="0.70866141732283472" right="0.47244094488188981" top="0.98425196850393704" bottom="0.39370078740157483" header="0.51181102362204722" footer="0.78740157480314965"/>
  <pageSetup paperSize="9" orientation="landscape" r:id="rId1"/>
  <headerFooter alignWithMargins="0">
    <oddHeader xml:space="preserve">&amp;L&amp;"Arial,Regular"&amp;9HRVATSKA GOSPODARSKA KOMORA
Sektor za poljoprivredu, prehrambenu industriju i šumarstvo&amp;"HTimes,Regular"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RAZMJENA</vt:lpstr>
      <vt:lpstr>INDEKSI   EUR</vt:lpstr>
      <vt:lpstr>INDEKSI USD</vt:lpstr>
      <vt:lpstr>ANALIZA </vt:lpstr>
      <vt:lpstr>poljoprivreda&amp;prehrambena</vt:lpstr>
      <vt:lpstr>stočarstvo&amp;ribarstvo</vt:lpstr>
      <vt:lpstr>rang proizvoda I-III 2020.</vt:lpstr>
      <vt:lpstr>ukupno indeksi 3 2020.</vt:lpstr>
      <vt:lpstr>bilanca 3 2020.</vt:lpstr>
      <vt:lpstr>rang bilanca 3 2020.</vt:lpstr>
      <vt:lpstr>'bilanca 3 2020.'!Print_Titles</vt:lpstr>
      <vt:lpstr>'ukupno indeksi 3 2020.'!Print_Titles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HGK</dc:creator>
  <cp:lastModifiedBy>Dubravka Vrđuka</cp:lastModifiedBy>
  <cp:lastPrinted>2020-06-10T10:09:20Z</cp:lastPrinted>
  <dcterms:created xsi:type="dcterms:W3CDTF">2002-04-05T07:17:16Z</dcterms:created>
  <dcterms:modified xsi:type="dcterms:W3CDTF">2020-06-10T10:09:27Z</dcterms:modified>
</cp:coreProperties>
</file>